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codeName="{AE6600E7-7A62-396C-DE95-9942FA9DD81E}"/>
  <workbookPr codeName="ThisWorkbook"/>
  <mc:AlternateContent xmlns:mc="http://schemas.openxmlformats.org/markup-compatibility/2006">
    <mc:Choice Requires="x15">
      <x15ac:absPath xmlns:x15ac="http://schemas.microsoft.com/office/spreadsheetml/2010/11/ac" url="C:\temp\APP_hjelpefiler\"/>
    </mc:Choice>
  </mc:AlternateContent>
  <xr:revisionPtr revIDLastSave="0" documentId="13_ncr:1_{304F28A8-FD51-4EF5-AB1D-27302848CA3C}" xr6:coauthVersionLast="47" xr6:coauthVersionMax="47" xr10:uidLastSave="{00000000-0000-0000-0000-000000000000}"/>
  <bookViews>
    <workbookView xWindow="30675" yWindow="-4875" windowWidth="22110" windowHeight="19605" xr2:uid="{00000000-000D-0000-FFFF-FFFF00000000}"/>
  </bookViews>
  <sheets>
    <sheet name="A" sheetId="2" r:id="rId1"/>
    <sheet name="B" sheetId="3" r:id="rId2"/>
    <sheet name="C" sheetId="6" r:id="rId3"/>
    <sheet name="E" sheetId="5" state="hidden" r:id="rId4"/>
  </sheets>
  <externalReferences>
    <externalReference r:id="rId5"/>
  </externalReferences>
  <definedNames>
    <definedName name="BlankA1">A!$F$9:$K$9,A!$F$10:$L$11,A!$N$10:$O$11</definedName>
    <definedName name="BlankA2">A!$G$14:$K$16,A!$K$17:$K$19,A!$G$22:$K$26,A!$K$27:$K$30</definedName>
    <definedName name="BlankA3">A!$K$34,A!$G$35:$K$35,A!$K$36:$L$37,A!$F$38:$L$38</definedName>
    <definedName name="BlankA4">A!$F$41:$L$49,A!$F$51:$M$51,A!$G$52:$M$52</definedName>
    <definedName name="BlankB1">B!$D$5:$M$5,B!$B$6:$M$15,B!$D$16:$E$16,B!$D$17:$F$17</definedName>
    <definedName name="BlankB2">B!$B$21:$M$35</definedName>
    <definedName name="BlankB3">B!$B$42:$M$44,B!$B$49:$K$49,B!$B$52:$N$59</definedName>
    <definedName name="Fremkomstmidler">#REF!</definedName>
    <definedName name="Frokost">A!$F$41:$H$47,A!$K$46:$L$46,A!$K$47:$L$47,A!$M$51,A!$G$51:$H$51,A!$K$46,A!$K$47,A!$M$52,A!$F$51,A!$G$52:$H$52,A!$M$53</definedName>
    <definedName name="Innland_kost">#REF!</definedName>
    <definedName name="Landnavn">#REF!</definedName>
    <definedName name="nettoføringsordning">E!$A$27:$A$28</definedName>
    <definedName name="_xlnm.Print_Area" localSheetId="0">A!$C$3:$S$60</definedName>
    <definedName name="_xlnm.Print_Area" localSheetId="1">B!$B$2:$O$60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17" i="2" l="1"/>
  <c r="F22" i="2"/>
  <c r="F6" i="5" l="1"/>
  <c r="F5" i="5"/>
  <c r="F4" i="5"/>
  <c r="E6" i="5"/>
  <c r="E5" i="5"/>
  <c r="E4" i="5"/>
  <c r="D6" i="5"/>
  <c r="D5" i="5"/>
  <c r="D4" i="5"/>
  <c r="F3" i="5"/>
  <c r="E3" i="5"/>
  <c r="D3" i="5"/>
  <c r="D2" i="5"/>
  <c r="E2" i="5"/>
  <c r="H3" i="5"/>
  <c r="F2" i="5"/>
  <c r="F7" i="5"/>
  <c r="E8" i="5"/>
  <c r="F8" i="5"/>
  <c r="D9" i="5"/>
  <c r="E9" i="5"/>
  <c r="F9" i="5"/>
  <c r="N43" i="3"/>
  <c r="N44" i="3"/>
  <c r="N42" i="3"/>
  <c r="N23" i="3"/>
  <c r="N24" i="3"/>
  <c r="N25" i="3"/>
  <c r="N26" i="3"/>
  <c r="N27" i="3"/>
  <c r="N28" i="3"/>
  <c r="N29" i="3"/>
  <c r="N33" i="3"/>
  <c r="N34" i="3"/>
  <c r="N35" i="3"/>
  <c r="N21" i="3"/>
  <c r="N6" i="3"/>
  <c r="N7" i="3"/>
  <c r="N8" i="3"/>
  <c r="N9" i="3"/>
  <c r="N10" i="3"/>
  <c r="N11" i="3"/>
  <c r="N12" i="3"/>
  <c r="N13" i="3"/>
  <c r="N14" i="3"/>
  <c r="N15" i="3"/>
  <c r="N5" i="3"/>
  <c r="I11" i="5"/>
  <c r="D11" i="5"/>
  <c r="G11" i="5" s="1"/>
  <c r="I10" i="5"/>
  <c r="E10" i="5" s="1"/>
  <c r="I62" i="3"/>
  <c r="I63" i="3"/>
  <c r="I64" i="3"/>
  <c r="J17" i="3" s="1"/>
  <c r="I65" i="3"/>
  <c r="I8" i="5"/>
  <c r="D8" i="5"/>
  <c r="I9" i="5"/>
  <c r="H6" i="5"/>
  <c r="H5" i="5"/>
  <c r="I7" i="5"/>
  <c r="E7" i="5"/>
  <c r="N60" i="3"/>
  <c r="F13" i="5"/>
  <c r="F17" i="5"/>
  <c r="H2" i="5"/>
  <c r="H4" i="5"/>
  <c r="H7" i="5"/>
  <c r="H8" i="5"/>
  <c r="H9" i="5"/>
  <c r="H10" i="5"/>
  <c r="D7" i="5"/>
  <c r="F10" i="5" l="1"/>
  <c r="D10" i="5"/>
  <c r="J16" i="3"/>
  <c r="N36" i="3"/>
  <c r="G3" i="5"/>
  <c r="G8" i="5"/>
  <c r="G4" i="5"/>
  <c r="G9" i="5"/>
  <c r="G5" i="5"/>
  <c r="N16" i="3"/>
  <c r="G7" i="5"/>
  <c r="G2" i="5"/>
  <c r="G6" i="5"/>
  <c r="G10" i="5" l="1"/>
  <c r="N38" i="3"/>
  <c r="M13" i="2" s="1"/>
  <c r="G24" i="5"/>
  <c r="K32" i="2" l="1"/>
  <c r="K3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0-siqv</author>
    <author>Aschim Anniken</author>
    <author>Svein Magne Foss</author>
    <author>Siri Qviller</author>
    <author>0-anas</author>
  </authors>
  <commentList>
    <comment ref="M4" authorId="0" shapeId="0" xr:uid="{00000000-0006-0000-0000-000001000000}">
      <text>
        <r>
          <rPr>
            <b/>
            <sz val="10"/>
            <color indexed="81"/>
            <rFont val="Arial"/>
            <family val="2"/>
          </rPr>
          <t>Det er ikke nødvendig å oppgi fødselsnummer dersom ansattnummer er oppgitt.</t>
        </r>
        <r>
          <rPr>
            <sz val="8"/>
            <color indexed="81"/>
            <rFont val="Tahoma"/>
            <family val="2"/>
          </rPr>
          <t xml:space="preserve">
</t>
        </r>
      </text>
    </comment>
    <comment ref="F5" authorId="1" shapeId="0" xr:uid="{00000000-0006-0000-0000-000002000000}">
      <text>
        <r>
          <rPr>
            <b/>
            <sz val="10"/>
            <color indexed="81"/>
            <rFont val="Arial"/>
            <family val="2"/>
          </rPr>
          <t>Dokumenttype, nummer og land (utsteder) fylles bare ut for personer som ikke har norsk fødselsnummer eller D-nummer.</t>
        </r>
        <r>
          <rPr>
            <sz val="9"/>
            <color indexed="81"/>
            <rFont val="Tahoma"/>
            <family val="2"/>
          </rPr>
          <t xml:space="preserve">
</t>
        </r>
      </text>
    </comment>
    <comment ref="L5" authorId="1" shapeId="0" xr:uid="{00000000-0006-0000-0000-000003000000}">
      <text>
        <r>
          <rPr>
            <b/>
            <sz val="10"/>
            <color indexed="81"/>
            <rFont val="Arial"/>
            <family val="2"/>
          </rPr>
          <t>Dokumenttype, nummer og land (utsteder) fylles bare ut for personer som ikke har norsk fødselsnummer eller D-nummer.</t>
        </r>
      </text>
    </comment>
    <comment ref="O5" authorId="1" shapeId="0" xr:uid="{00000000-0006-0000-0000-000004000000}">
      <text>
        <r>
          <rPr>
            <b/>
            <sz val="10"/>
            <color indexed="81"/>
            <rFont val="Arial"/>
            <family val="2"/>
          </rPr>
          <t>Dokumenttype, nummer og land (utsteder) fylles bare ut for personer som ikke har norsk fødselsnummer eller D-nummer.</t>
        </r>
      </text>
    </comment>
    <comment ref="M9" authorId="0" shapeId="0" xr:uid="{EFB8A281-1310-49C2-A6B7-036EDB9F9435}">
      <text>
        <r>
          <rPr>
            <b/>
            <sz val="10"/>
            <color indexed="81"/>
            <rFont val="Arial"/>
            <family val="2"/>
          </rPr>
          <t>Hovedreisemål: 
Landet du har reist til.
(Kan velges i rullemenyen)</t>
        </r>
      </text>
    </comment>
    <comment ref="F10" authorId="2" shapeId="0" xr:uid="{B3FD1B4E-F822-442A-A5B6-4C42BBDF3816}">
      <text>
        <r>
          <rPr>
            <b/>
            <sz val="10"/>
            <color indexed="81"/>
            <rFont val="Arial"/>
            <family val="2"/>
          </rPr>
          <t>Hvor du har vært: Institusjon, sted, by etc.</t>
        </r>
      </text>
    </comment>
    <comment ref="F11" authorId="2" shapeId="0" xr:uid="{B501AF1F-53FA-4E97-AA87-7F1D0FE2E3C2}">
      <text>
        <r>
          <rPr>
            <b/>
            <sz val="10"/>
            <color indexed="81"/>
            <rFont val="Arial"/>
            <family val="2"/>
          </rPr>
          <t>Formålet/Årsaken (Hvorfort man har reist). Hvilke arrangement man har deltatt på. Etc.</t>
        </r>
      </text>
    </comment>
    <comment ref="G14" authorId="2" shapeId="0" xr:uid="{CC3A5297-91CB-4083-8899-9697C54EB29D}">
      <text>
        <r>
          <rPr>
            <b/>
            <sz val="10"/>
            <color indexed="81"/>
            <rFont val="Arial"/>
            <family val="2"/>
          </rPr>
          <t>Oppgi land (Rulleboks)</t>
        </r>
      </text>
    </comment>
    <comment ref="K14" authorId="3" shapeId="0" xr:uid="{238AC2CE-83D8-465D-B016-227F987F193E}">
      <text>
        <r>
          <rPr>
            <b/>
            <sz val="10"/>
            <color indexed="81"/>
            <rFont val="Arial"/>
            <family val="2"/>
          </rPr>
          <t xml:space="preserve">Her oppgis antall timer (per land) for ulegitimert kostgodtgjørelse. </t>
        </r>
      </text>
    </comment>
    <comment ref="G15" authorId="2" shapeId="0" xr:uid="{0773F2B9-C4A4-4BCE-91CD-C8130D1A3FB7}">
      <text>
        <r>
          <rPr>
            <b/>
            <sz val="10"/>
            <color indexed="81"/>
            <rFont val="Arial"/>
            <family val="2"/>
          </rPr>
          <t>Oppgi land (Rulleboks)</t>
        </r>
      </text>
    </comment>
    <comment ref="K15" authorId="3" shapeId="0" xr:uid="{78674007-0AAE-42E8-BC53-F074F89417B6}">
      <text>
        <r>
          <rPr>
            <b/>
            <sz val="10"/>
            <color indexed="81"/>
            <rFont val="Arial"/>
            <family val="2"/>
          </rPr>
          <t xml:space="preserve">Her oppgis antall timer (per land) for ulegitimert kostgodtgjørelse. </t>
        </r>
      </text>
    </comment>
    <comment ref="G16" authorId="2" shapeId="0" xr:uid="{28578DBB-637A-4A8F-A369-87460BB525FB}">
      <text>
        <r>
          <rPr>
            <b/>
            <sz val="10"/>
            <color indexed="81"/>
            <rFont val="Arial"/>
            <family val="2"/>
          </rPr>
          <t>Oppgi land (Rulleboks)</t>
        </r>
      </text>
    </comment>
    <comment ref="K16" authorId="3" shapeId="0" xr:uid="{29D173FB-3CBB-48C1-B5A7-A6B3A1E93AF0}">
      <text>
        <r>
          <rPr>
            <b/>
            <sz val="10"/>
            <color indexed="81"/>
            <rFont val="Arial"/>
            <family val="2"/>
          </rPr>
          <t xml:space="preserve">Her oppgis antall timer (per land) for ulegitimert kostgodtgjørelse. </t>
        </r>
      </text>
    </comment>
    <comment ref="K17" authorId="2" shapeId="0" xr:uid="{5F93F704-16D5-4E6F-802A-5DE3F59EC201}">
      <text>
        <r>
          <rPr>
            <b/>
            <sz val="10"/>
            <color indexed="81"/>
            <rFont val="Arial"/>
            <family val="2"/>
          </rPr>
          <t>Her oppgis antall døgn/timer (pr.land) for ulegitimert kostgodtgjørelse.</t>
        </r>
      </text>
    </comment>
    <comment ref="K18" authorId="2" shapeId="0" xr:uid="{1A260891-69C9-47D1-9993-B34872396EB8}">
      <text>
        <r>
          <rPr>
            <b/>
            <sz val="10"/>
            <color indexed="81"/>
            <rFont val="Arial"/>
            <family val="2"/>
          </rPr>
          <t>Her oppgis antall døgn/timer (pr.land) for ulegitimert kostgodtgjørelse.</t>
        </r>
      </text>
    </comment>
    <comment ref="K19" authorId="2" shapeId="0" xr:uid="{6C7B55A7-7839-4262-897C-DCF4BCF61AAA}">
      <text>
        <r>
          <rPr>
            <b/>
            <sz val="10"/>
            <color indexed="81"/>
            <rFont val="Arial"/>
            <family val="2"/>
          </rPr>
          <t>Her oppgis antall døgn/timer (pr.land) for ulegitimert kostgodtgjørelse.</t>
        </r>
      </text>
    </comment>
    <comment ref="K20" authorId="2" shapeId="0" xr:uid="{8F152EF1-79EA-45E5-BBEC-FB778408993A}">
      <text>
        <r>
          <rPr>
            <b/>
            <sz val="10"/>
            <color indexed="81"/>
            <rFont val="Arial"/>
            <family val="2"/>
          </rPr>
          <t>Her oppgis antall døgn/timer (pr.land) for ulegitimert kostgodtgjørelse.</t>
        </r>
      </text>
    </comment>
    <comment ref="K21" authorId="2" shapeId="0" xr:uid="{5B7186F5-6A73-4C85-B620-504590E718D0}">
      <text>
        <r>
          <rPr>
            <b/>
            <sz val="10"/>
            <color indexed="81"/>
            <rFont val="Arial"/>
            <family val="2"/>
          </rPr>
          <t>Her oppgis antall døgn/timer (pr.land) for ulegitimert kostgodtgjørelse.</t>
        </r>
      </text>
    </comment>
    <comment ref="G22" authorId="2" shapeId="0" xr:uid="{1B75D040-9E04-4A9E-98A5-629490C70122}">
      <text>
        <r>
          <rPr>
            <b/>
            <sz val="10"/>
            <color indexed="81"/>
            <rFont val="Arial"/>
            <family val="2"/>
          </rPr>
          <t>Oppgi land (Rulleboks)</t>
        </r>
      </text>
    </comment>
    <comment ref="K22" authorId="2" shapeId="0" xr:uid="{543C59DC-69F2-4959-BAD3-2A4484D32D7A}">
      <text>
        <r>
          <rPr>
            <b/>
            <sz val="10"/>
            <color indexed="81"/>
            <rFont val="Arial"/>
            <family val="2"/>
          </rPr>
          <t>Her oppgis antall døgn/timer (pr.land) for ulegitimert kostgodtgjørelse.</t>
        </r>
      </text>
    </comment>
    <comment ref="G23" authorId="2" shapeId="0" xr:uid="{95BE64C2-C297-48EE-BD09-C771DA5CC740}">
      <text>
        <r>
          <rPr>
            <b/>
            <sz val="10"/>
            <color indexed="81"/>
            <rFont val="Arial"/>
            <family val="2"/>
          </rPr>
          <t>Oppgi land (Rulleboks)</t>
        </r>
      </text>
    </comment>
    <comment ref="K23" authorId="2" shapeId="0" xr:uid="{A2418C67-18D1-4015-B5F8-FBD078BFE7BE}">
      <text>
        <r>
          <rPr>
            <b/>
            <sz val="10"/>
            <color indexed="81"/>
            <rFont val="Arial"/>
            <family val="2"/>
          </rPr>
          <t>Her oppgis antall døgn/timer (pr.land) for ulegitimert kostgodtgjørelse.</t>
        </r>
      </text>
    </comment>
    <comment ref="G24" authorId="2" shapeId="0" xr:uid="{4D92A9C0-4330-4B7B-8015-6C1C18EEBEC6}">
      <text>
        <r>
          <rPr>
            <b/>
            <sz val="9"/>
            <color indexed="81"/>
            <rFont val="Tahoma"/>
            <family val="2"/>
          </rPr>
          <t>Oppgi land (Rulleboks)</t>
        </r>
      </text>
    </comment>
    <comment ref="K24" authorId="2" shapeId="0" xr:uid="{6CF6106A-3CB4-4BD1-AB83-3A8F7CC6DC4E}">
      <text>
        <r>
          <rPr>
            <b/>
            <sz val="10"/>
            <color indexed="81"/>
            <rFont val="Arial"/>
            <family val="2"/>
          </rPr>
          <t>Her oppgis antall døgn/timer (pr.land) for ulegitimert kostgodtgjørelse.</t>
        </r>
      </text>
    </comment>
    <comment ref="G25" authorId="2" shapeId="0" xr:uid="{72A60F6D-F8A7-4CD2-A52A-D92BCD382295}">
      <text>
        <r>
          <rPr>
            <b/>
            <sz val="9"/>
            <color indexed="81"/>
            <rFont val="Tahoma"/>
            <family val="2"/>
          </rPr>
          <t>Oppgi land (Rulleboks)</t>
        </r>
      </text>
    </comment>
    <comment ref="K25" authorId="2" shapeId="0" xr:uid="{6F281FE0-12BA-44B7-A679-92838252CED6}">
      <text>
        <r>
          <rPr>
            <b/>
            <sz val="10"/>
            <color indexed="81"/>
            <rFont val="Arial"/>
            <family val="2"/>
          </rPr>
          <t>Her oppgis antall døgn/timer (pr.land) for ulegitimert kostgodtgjørelse.</t>
        </r>
      </text>
    </comment>
    <comment ref="G26" authorId="2" shapeId="0" xr:uid="{8FDCC5F4-59B0-4AB9-A1EF-E95A35DEC6F5}">
      <text>
        <r>
          <rPr>
            <b/>
            <sz val="9"/>
            <color indexed="81"/>
            <rFont val="Tahoma"/>
            <family val="2"/>
          </rPr>
          <t>Oppgi land (Rulleboks)</t>
        </r>
      </text>
    </comment>
    <comment ref="K26" authorId="2" shapeId="0" xr:uid="{2AAEFE47-4048-4C91-A1A6-B95152FB5DC3}">
      <text>
        <r>
          <rPr>
            <b/>
            <sz val="10"/>
            <color indexed="81"/>
            <rFont val="Arial"/>
            <family val="2"/>
          </rPr>
          <t>Her oppgis antall døgn/timer (pr.land) for ulegitimert kostgodtgjørelse.</t>
        </r>
      </text>
    </comment>
    <comment ref="J27" authorId="0" shapeId="0" xr:uid="{00000000-0006-0000-0000-00000E000000}">
      <text>
        <r>
          <rPr>
            <b/>
            <sz val="12"/>
            <color indexed="81"/>
            <rFont val="Tahoma"/>
            <family val="2"/>
          </rPr>
          <t>Kursgodtgjørelse gis for antall hele døgn(24 timer) hvor alle tre måltider er dekket av arbeidsgiver eller andre.</t>
        </r>
        <r>
          <rPr>
            <sz val="8"/>
            <color indexed="81"/>
            <rFont val="Tahoma"/>
            <family val="2"/>
          </rPr>
          <t xml:space="preserve">
</t>
        </r>
      </text>
    </comment>
    <comment ref="K27" authorId="2" shapeId="0" xr:uid="{FE44CB16-64B7-4E1B-9691-EBC3141D26ED}">
      <text>
        <r>
          <rPr>
            <b/>
            <sz val="10"/>
            <color indexed="81"/>
            <rFont val="Arial"/>
            <family val="2"/>
          </rPr>
          <t>Et tilleggsdøgn er timene utover hele 24-timers-perioder fra reisestart.</t>
        </r>
      </text>
    </comment>
    <comment ref="K29" authorId="2" shapeId="0" xr:uid="{2F95D4D5-B05D-4D8A-9AF5-413CD58B7874}">
      <text>
        <r>
          <rPr>
            <b/>
            <sz val="10"/>
            <color indexed="81"/>
            <rFont val="Arial"/>
            <family val="2"/>
          </rPr>
          <t>Dersom det ikke har vært utgifter til overnatting, eller arbeidsgiver har sørget for annen overnatting, utbetales et ulegitimert nattillegg (Gjelder ikke ved overnatting i eget hjem, herunder hybel eller hytte.)</t>
        </r>
      </text>
    </comment>
    <comment ref="K30" authorId="4" shapeId="0" xr:uid="{D0DF9B84-419E-4DD4-8A3C-D1A2458E0C55}">
      <text>
        <r>
          <rPr>
            <b/>
            <sz val="10"/>
            <color indexed="81"/>
            <rFont val="Arial"/>
            <family val="2"/>
          </rPr>
          <t>For reiser som varer mer enn 1 døgn, regnes 12 timer eller mer inn i det nye døgnet som et nytt helt døgn. For reiser som varer under ett døgn, utbetales tillegget etter 12 timer.</t>
        </r>
      </text>
    </comment>
    <comment ref="K33" authorId="3" shapeId="0" xr:uid="{FDDFF983-A233-446B-81F8-95120063D1E0}">
      <text>
        <r>
          <rPr>
            <b/>
            <sz val="10"/>
            <color indexed="81"/>
            <rFont val="Arial"/>
            <family val="2"/>
          </rPr>
          <t>Passasjertillegget gis per km for hver passasjer. 
Passasjerene må ha oppdrag for det offentlige og navnene må oppgis i merknadsfeltet.</t>
        </r>
        <r>
          <rPr>
            <b/>
            <sz val="12"/>
            <color indexed="81"/>
            <rFont val="Tahoma"/>
            <family val="2"/>
          </rPr>
          <t xml:space="preserve">
</t>
        </r>
      </text>
    </comment>
    <comment ref="K34" authorId="3" shapeId="0" xr:uid="{0F8B8941-0179-439B-985D-0CB93FAE5AA2}">
      <text>
        <r>
          <rPr>
            <b/>
            <sz val="10"/>
            <color indexed="81"/>
            <rFont val="Arial"/>
            <family val="2"/>
          </rPr>
          <t>Passasjertillegget gis per km for hver passasjer. 
Passasjerene må ha oppdrag for det offentlige og navnene må oppgis i merknadsfeltet.</t>
        </r>
        <r>
          <rPr>
            <b/>
            <sz val="12"/>
            <color indexed="81"/>
            <rFont val="Tahoma"/>
            <family val="2"/>
          </rPr>
          <t xml:space="preserve">
</t>
        </r>
      </text>
    </comment>
    <comment ref="G35" authorId="2" shapeId="0" xr:uid="{D4F86C18-F702-484E-A70C-0E21CA4CB862}">
      <text>
        <r>
          <rPr>
            <b/>
            <sz val="10"/>
            <color indexed="81"/>
            <rFont val="Arial"/>
            <family val="2"/>
          </rPr>
          <t>Velg annet 
kjøretøy/tillegg 
(Rulleboks)</t>
        </r>
      </text>
    </comment>
    <comment ref="K35" authorId="2" shapeId="0" xr:uid="{2FF828A7-23AA-4645-9A01-12036155B1E1}">
      <text>
        <r>
          <rPr>
            <b/>
            <sz val="10"/>
            <color indexed="81"/>
            <rFont val="Arial"/>
            <family val="2"/>
          </rPr>
          <t>Antall. Km.
(El-motorsykkel, El-moped, El-sykkel, El-sparkesykkel, el. lignende, dekkes ikke.)</t>
        </r>
        <r>
          <rPr>
            <sz val="9"/>
            <color indexed="81"/>
            <rFont val="Tahoma"/>
            <family val="2"/>
          </rPr>
          <t xml:space="preserve">
</t>
        </r>
      </text>
    </comment>
    <comment ref="C39" authorId="2" shapeId="0" xr:uid="{09B65155-7919-4521-895E-5CA9CD0D1CB0}">
      <text>
        <r>
          <rPr>
            <b/>
            <sz val="10"/>
            <color indexed="81"/>
            <rFont val="Arial"/>
            <family val="2"/>
          </rPr>
          <t>Dersom enkeltmåltider er dekket av andre enn arbeidstaker selv, foretas det måltidstrekk. Det foretas også måltidstrekk dersom kost er inkludert i billettutgiftene. (Det foretas ikke måltidstrekk ved enkel servering, eller for frokost når ulegitimert nattillegg benyttes.)</t>
        </r>
      </text>
    </comment>
    <comment ref="C41" authorId="2" shapeId="0" xr:uid="{361A69A8-BC68-443E-8597-2FD45D1FC076}">
      <text>
        <r>
          <rPr>
            <b/>
            <sz val="10"/>
            <color indexed="81"/>
            <rFont val="Arial"/>
            <family val="2"/>
          </rPr>
          <t>Velg land i rulle- menyen i felt til høyre</t>
        </r>
        <r>
          <rPr>
            <sz val="9"/>
            <color indexed="81"/>
            <rFont val="Tahoma"/>
            <family val="2"/>
          </rPr>
          <t xml:space="preserve">
</t>
        </r>
      </text>
    </comment>
    <comment ref="C42" authorId="2" shapeId="0" xr:uid="{3B6E6DC5-9CCB-4641-9EB3-BE5EF7ABEC39}">
      <text>
        <r>
          <rPr>
            <b/>
            <sz val="10"/>
            <color indexed="81"/>
            <rFont val="Arial"/>
            <family val="2"/>
          </rPr>
          <t>Velg land i rulle- menyen i felt til høyre</t>
        </r>
        <r>
          <rPr>
            <sz val="9"/>
            <color indexed="81"/>
            <rFont val="Tahoma"/>
            <family val="2"/>
          </rPr>
          <t xml:space="preserve">
</t>
        </r>
      </text>
    </comment>
    <comment ref="C43" authorId="2" shapeId="0" xr:uid="{9FCDA160-4DED-4E8D-8098-7CB5FCB4B825}">
      <text>
        <r>
          <rPr>
            <b/>
            <sz val="10"/>
            <color indexed="81"/>
            <rFont val="Arial"/>
            <family val="2"/>
          </rPr>
          <t>Velg land i rulle- menyen i felt til høyre</t>
        </r>
        <r>
          <rPr>
            <sz val="9"/>
            <color indexed="81"/>
            <rFont val="Tahoma"/>
            <family val="2"/>
          </rPr>
          <t xml:space="preserve">
</t>
        </r>
      </text>
    </comment>
    <comment ref="C44" authorId="2" shapeId="0" xr:uid="{735FCA27-723E-4E17-9686-29288F4C3B0C}">
      <text>
        <r>
          <rPr>
            <b/>
            <sz val="10"/>
            <color indexed="81"/>
            <rFont val="Arial"/>
            <family val="2"/>
          </rPr>
          <t>Velg land i rulle- menyen i felt til høyre</t>
        </r>
        <r>
          <rPr>
            <sz val="9"/>
            <color indexed="81"/>
            <rFont val="Tahoma"/>
            <family val="2"/>
          </rPr>
          <t xml:space="preserve">
</t>
        </r>
      </text>
    </comment>
    <comment ref="C45" authorId="2" shapeId="0" xr:uid="{9382B3DA-6B89-4CDF-A11F-EA63F08B0B93}">
      <text>
        <r>
          <rPr>
            <b/>
            <sz val="10"/>
            <color indexed="81"/>
            <rFont val="Arial"/>
            <family val="2"/>
          </rPr>
          <t>Velg land i rulle- menyen i felt til høyre</t>
        </r>
        <r>
          <rPr>
            <sz val="9"/>
            <color indexed="81"/>
            <rFont val="Tahoma"/>
            <family val="2"/>
          </rPr>
          <t xml:space="preserve">
</t>
        </r>
      </text>
    </comment>
    <comment ref="C46" authorId="2" shapeId="0" xr:uid="{C79994E2-1A59-4202-8325-B1F68F11593E}">
      <text>
        <r>
          <rPr>
            <b/>
            <sz val="10"/>
            <color indexed="81"/>
            <rFont val="Arial"/>
            <family val="2"/>
          </rPr>
          <t>Velg land i rulle- menyen i felt til høyre</t>
        </r>
        <r>
          <rPr>
            <sz val="9"/>
            <color indexed="81"/>
            <rFont val="Tahoma"/>
            <family val="2"/>
          </rPr>
          <t xml:space="preserve">
</t>
        </r>
      </text>
    </comment>
    <comment ref="C47" authorId="2" shapeId="0" xr:uid="{19D0BECE-CF0C-4375-8579-4440F6591F77}">
      <text>
        <r>
          <rPr>
            <b/>
            <sz val="10"/>
            <color indexed="81"/>
            <rFont val="Arial"/>
            <family val="2"/>
          </rPr>
          <t>Velg land i rulle- menyen i felt til høyre</t>
        </r>
        <r>
          <rPr>
            <sz val="9"/>
            <color indexed="81"/>
            <rFont val="Tahoma"/>
            <family val="2"/>
          </rPr>
          <t xml:space="preserve">
</t>
        </r>
      </text>
    </comment>
    <comment ref="C48" authorId="2" shapeId="0" xr:uid="{970277FF-CC0E-4AA7-8383-C12F88B92D20}">
      <text>
        <r>
          <rPr>
            <b/>
            <sz val="10"/>
            <color indexed="81"/>
            <rFont val="Arial"/>
            <family val="2"/>
          </rPr>
          <t>Velg land i rulle- menyen i felt til høyre</t>
        </r>
        <r>
          <rPr>
            <sz val="9"/>
            <color indexed="81"/>
            <rFont val="Tahoma"/>
            <family val="2"/>
          </rPr>
          <t xml:space="preserve">
</t>
        </r>
      </text>
    </comment>
    <comment ref="C49" authorId="2" shapeId="0" xr:uid="{EDD00CBF-8035-4566-8FAF-3E5C6396A2DA}">
      <text>
        <r>
          <rPr>
            <b/>
            <sz val="10"/>
            <color indexed="81"/>
            <rFont val="Arial"/>
            <family val="2"/>
          </rPr>
          <t>Velg land i rulle- menyen i felt til høyre</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Siri Qviller</author>
    <author>Erik Jahre</author>
    <author>Svein Magne Foss</author>
    <author>0-siqv</author>
  </authors>
  <commentList>
    <comment ref="I4" authorId="0" shapeId="0" xr:uid="{00000000-0006-0000-0100-000001000000}">
      <text>
        <r>
          <rPr>
            <b/>
            <sz val="10"/>
            <color indexed="81"/>
            <rFont val="Arial"/>
            <family val="2"/>
          </rPr>
          <t xml:space="preserve">KODEFORKLARING:
Blank  for normal kjøring
X        for kjøring hjem/arbeid
U        for kjøring i utlandet
Trykk på knappen </t>
        </r>
        <r>
          <rPr>
            <i/>
            <sz val="10"/>
            <color indexed="81"/>
            <rFont val="Arial"/>
            <family val="2"/>
          </rPr>
          <t>Mer info</t>
        </r>
        <r>
          <rPr>
            <b/>
            <sz val="10"/>
            <color indexed="81"/>
            <rFont val="Arial"/>
            <family val="2"/>
          </rPr>
          <t xml:space="preserve"> for nærmere forklaring til reglene.</t>
        </r>
      </text>
    </comment>
    <comment ref="J4" authorId="1" shapeId="0" xr:uid="{00000000-0006-0000-0100-000002000000}">
      <text>
        <r>
          <rPr>
            <b/>
            <sz val="11"/>
            <color indexed="81"/>
            <rFont val="Ariial"/>
          </rPr>
          <t xml:space="preserve">Kilometer skal bare fylles ut dersom det skal gis kilometergodtgjørelse for bruk av egen bil. </t>
        </r>
      </text>
    </comment>
    <comment ref="K4" authorId="2" shapeId="0" xr:uid="{B5CCE413-F61C-4610-A769-F8E7CEDB42ED}">
      <text>
        <r>
          <rPr>
            <b/>
            <sz val="11"/>
            <color indexed="81"/>
            <rFont val="Areal"/>
          </rPr>
          <t>For norske kroner (NOK) er det ikke nødvendig å fylle ut valuta.</t>
        </r>
        <r>
          <rPr>
            <sz val="9"/>
            <color indexed="81"/>
            <rFont val="Tahoma"/>
            <family val="2"/>
          </rPr>
          <t xml:space="preserve">
</t>
        </r>
      </text>
    </comment>
    <comment ref="L4" authorId="3" shapeId="0" xr:uid="{00000000-0006-0000-0100-000003000000}">
      <text>
        <r>
          <rPr>
            <b/>
            <sz val="11"/>
            <color indexed="81"/>
            <rFont val="Arial"/>
            <family val="2"/>
          </rPr>
          <t>Dersom det ikke brukes eget skyssmiddel og det skal oppgis et beløp, setter dere beløpet inn her. For norske kroner er det ikke nødvendig å fylle ut valuta.</t>
        </r>
      </text>
    </comment>
    <comment ref="M4" authorId="0" shapeId="0" xr:uid="{00000000-0006-0000-0100-000004000000}">
      <text>
        <r>
          <rPr>
            <b/>
            <sz val="11"/>
            <color indexed="81"/>
            <rFont val="Arial"/>
            <family val="2"/>
          </rPr>
          <t>Kurs oppgis i forhold til 1 norsk krone. Det vil si at kursen må deles på 100. (Unntatt for Pund, Dollar og Euro)</t>
        </r>
        <r>
          <rPr>
            <sz val="11"/>
            <color indexed="81"/>
            <rFont val="Arial"/>
            <family val="2"/>
          </rPr>
          <t xml:space="preserve">
</t>
        </r>
      </text>
    </comment>
    <comment ref="N4" authorId="3" shapeId="0" xr:uid="{00000000-0006-0000-0100-000005000000}">
      <text>
        <r>
          <rPr>
            <b/>
            <sz val="11"/>
            <color indexed="81"/>
            <rFont val="Arial"/>
            <family val="2"/>
          </rPr>
          <t>Dere kan ikke sette inn beløp i dette feltet. Dersom dere har behov for å sette inn et beløp her, setter dere beløpet inn i "Beløp i valuta". Da flyttes det automatisk til beløpsfeltet.</t>
        </r>
        <r>
          <rPr>
            <sz val="8"/>
            <color indexed="81"/>
            <rFont val="Tahoma"/>
            <family val="2"/>
          </rPr>
          <t xml:space="preserve">
</t>
        </r>
      </text>
    </comment>
    <comment ref="K5" authorId="2" shapeId="0" xr:uid="{C9E80421-E60D-4B56-83B9-ACBFFA599AB8}">
      <text>
        <r>
          <rPr>
            <b/>
            <sz val="9"/>
            <color indexed="81"/>
            <rFont val="Tahoma"/>
            <family val="2"/>
          </rPr>
          <t>Oppgi valuta, når annet enn Norske kroner (NOK)</t>
        </r>
      </text>
    </comment>
    <comment ref="M5" authorId="2" shapeId="0" xr:uid="{4A627DF8-E8FA-413D-A072-C41C5D952B63}">
      <text>
        <r>
          <rPr>
            <b/>
            <sz val="9"/>
            <color indexed="81"/>
            <rFont val="Tahoma"/>
            <family val="2"/>
          </rPr>
          <t>Valutakurs hentes fra systemets kurser, dersom belastet/faktisk valutakurs ikke dokumenteres.</t>
        </r>
      </text>
    </comment>
    <comment ref="K6" authorId="2" shapeId="0" xr:uid="{7DA3184A-BBC4-4F1A-8FE1-04BCAD9D808E}">
      <text>
        <r>
          <rPr>
            <b/>
            <sz val="9"/>
            <color indexed="81"/>
            <rFont val="Tahoma"/>
            <family val="2"/>
          </rPr>
          <t>Oppgi valuta, når annet enn Norske kroner (NOK)</t>
        </r>
        <r>
          <rPr>
            <sz val="9"/>
            <color indexed="81"/>
            <rFont val="Tahoma"/>
            <family val="2"/>
          </rPr>
          <t xml:space="preserve">
</t>
        </r>
      </text>
    </comment>
    <comment ref="M6" authorId="2" shapeId="0" xr:uid="{D71299E9-6C53-43A3-9907-1BBE78B8C7E1}">
      <text>
        <r>
          <rPr>
            <b/>
            <sz val="9"/>
            <color indexed="81"/>
            <rFont val="Tahoma"/>
            <family val="2"/>
          </rPr>
          <t>Valutakurs hentes fra systemets kurser, dersom belastet/faktisk valutakurs ikke dokumenteres.</t>
        </r>
      </text>
    </comment>
    <comment ref="K7" authorId="2" shapeId="0" xr:uid="{9E283C1B-C1FC-4A5C-A95E-9C3E833B3FE2}">
      <text>
        <r>
          <rPr>
            <b/>
            <sz val="9"/>
            <color indexed="81"/>
            <rFont val="Tahoma"/>
            <family val="2"/>
          </rPr>
          <t>Oppgi valuta, når annet enn Norske kroner (NOK)</t>
        </r>
        <r>
          <rPr>
            <sz val="9"/>
            <color indexed="81"/>
            <rFont val="Tahoma"/>
            <family val="2"/>
          </rPr>
          <t xml:space="preserve">
</t>
        </r>
      </text>
    </comment>
    <comment ref="M7" authorId="2" shapeId="0" xr:uid="{31540047-866D-431D-BA12-55DAD9854C42}">
      <text>
        <r>
          <rPr>
            <b/>
            <sz val="9"/>
            <color indexed="81"/>
            <rFont val="Tahoma"/>
            <family val="2"/>
          </rPr>
          <t>Valutakurs hentes fra systemets kurser, dersom belastet/faktisk valutakurs ikke dokumenteres.</t>
        </r>
      </text>
    </comment>
    <comment ref="K8" authorId="2" shapeId="0" xr:uid="{D64D0037-CA96-4E16-A690-AB45A398CFB6}">
      <text>
        <r>
          <rPr>
            <b/>
            <sz val="9"/>
            <color indexed="81"/>
            <rFont val="Tahoma"/>
            <family val="2"/>
          </rPr>
          <t>Oppgi valuta, når annet enn Norske kroner (NOK)</t>
        </r>
        <r>
          <rPr>
            <sz val="9"/>
            <color indexed="81"/>
            <rFont val="Tahoma"/>
            <family val="2"/>
          </rPr>
          <t xml:space="preserve">
</t>
        </r>
      </text>
    </comment>
    <comment ref="M8" authorId="2" shapeId="0" xr:uid="{A76BBDBC-812B-4733-9A70-E006218C811D}">
      <text>
        <r>
          <rPr>
            <b/>
            <sz val="9"/>
            <color indexed="81"/>
            <rFont val="Tahoma"/>
            <family val="2"/>
          </rPr>
          <t>Valutakurs hentes fra systemets kurser, dersom belastet/faktisk valutakurs ikke dokumenteres.</t>
        </r>
      </text>
    </comment>
    <comment ref="K9" authorId="2" shapeId="0" xr:uid="{00F1F0F5-B907-4ADD-AE0B-2045B64FA218}">
      <text>
        <r>
          <rPr>
            <b/>
            <sz val="9"/>
            <color indexed="81"/>
            <rFont val="Tahoma"/>
            <family val="2"/>
          </rPr>
          <t>Oppgi valuta, når annet enn Norske kroner (NOK)</t>
        </r>
        <r>
          <rPr>
            <sz val="9"/>
            <color indexed="81"/>
            <rFont val="Tahoma"/>
            <family val="2"/>
          </rPr>
          <t xml:space="preserve">
</t>
        </r>
      </text>
    </comment>
    <comment ref="M9" authorId="2" shapeId="0" xr:uid="{D4392C00-A43C-4568-B24A-C3871DF3C51A}">
      <text>
        <r>
          <rPr>
            <b/>
            <sz val="9"/>
            <color indexed="81"/>
            <rFont val="Tahoma"/>
            <family val="2"/>
          </rPr>
          <t>Valutakurs hentes fra systemets kurser, dersom belastet/faktisk valutakurs ikke dokumenteres.</t>
        </r>
      </text>
    </comment>
    <comment ref="K10" authorId="2" shapeId="0" xr:uid="{922D0E48-630C-451B-A186-29B3AF4B37B4}">
      <text>
        <r>
          <rPr>
            <b/>
            <sz val="9"/>
            <color indexed="81"/>
            <rFont val="Tahoma"/>
            <family val="2"/>
          </rPr>
          <t>Oppgi valuta, når annet enn Norske kroner (NOK)</t>
        </r>
        <r>
          <rPr>
            <sz val="9"/>
            <color indexed="81"/>
            <rFont val="Tahoma"/>
            <family val="2"/>
          </rPr>
          <t xml:space="preserve">
</t>
        </r>
      </text>
    </comment>
    <comment ref="M10" authorId="2" shapeId="0" xr:uid="{89CA2247-C840-42CA-9F98-4AFCD5178C1F}">
      <text>
        <r>
          <rPr>
            <b/>
            <sz val="9"/>
            <color indexed="81"/>
            <rFont val="Tahoma"/>
            <family val="2"/>
          </rPr>
          <t>Valutakurs hentes fra systemets kurser, dersom belastet/faktisk valutakurs ikke dokumenteres.</t>
        </r>
      </text>
    </comment>
    <comment ref="K11" authorId="2" shapeId="0" xr:uid="{18F4B69F-0BD4-48FA-8E00-9A9810FD46AB}">
      <text>
        <r>
          <rPr>
            <b/>
            <sz val="9"/>
            <color indexed="81"/>
            <rFont val="Tahoma"/>
            <family val="2"/>
          </rPr>
          <t>Oppgi valuta, når annet enn Norske kroner (NOK)</t>
        </r>
        <r>
          <rPr>
            <sz val="9"/>
            <color indexed="81"/>
            <rFont val="Tahoma"/>
            <family val="2"/>
          </rPr>
          <t xml:space="preserve">
</t>
        </r>
      </text>
    </comment>
    <comment ref="M11" authorId="2" shapeId="0" xr:uid="{69456960-1E9B-4597-AEDF-C6734C8D5F54}">
      <text>
        <r>
          <rPr>
            <b/>
            <sz val="9"/>
            <color indexed="81"/>
            <rFont val="Tahoma"/>
            <family val="2"/>
          </rPr>
          <t>Valutakurs hentes fra systemets kurser, dersom belastet/faktisk valutakurs ikke dokumenteres.</t>
        </r>
      </text>
    </comment>
    <comment ref="K12" authorId="2" shapeId="0" xr:uid="{69B141C3-3E7D-4AB6-BFC2-BD50027DB789}">
      <text>
        <r>
          <rPr>
            <b/>
            <sz val="9"/>
            <color indexed="81"/>
            <rFont val="Tahoma"/>
            <family val="2"/>
          </rPr>
          <t>Oppgi valuta, når annet enn Norske kroner (NOK)</t>
        </r>
        <r>
          <rPr>
            <sz val="9"/>
            <color indexed="81"/>
            <rFont val="Tahoma"/>
            <family val="2"/>
          </rPr>
          <t xml:space="preserve">
</t>
        </r>
      </text>
    </comment>
    <comment ref="M12" authorId="2" shapeId="0" xr:uid="{0B6E7DC0-8222-4121-B9CD-4EFC6B730CEB}">
      <text>
        <r>
          <rPr>
            <b/>
            <sz val="9"/>
            <color indexed="81"/>
            <rFont val="Tahoma"/>
            <family val="2"/>
          </rPr>
          <t>Valutakurs hentes fra systemets kurser, dersom belastet/faktisk valutakurs ikke dokumenteres.</t>
        </r>
      </text>
    </comment>
    <comment ref="K13" authorId="2" shapeId="0" xr:uid="{7586F719-9299-4B8E-9002-0ECB6C315FA8}">
      <text>
        <r>
          <rPr>
            <b/>
            <sz val="9"/>
            <color indexed="81"/>
            <rFont val="Tahoma"/>
            <family val="2"/>
          </rPr>
          <t>Oppgi valuta, når annet enn Norske kroner (NOK)</t>
        </r>
        <r>
          <rPr>
            <sz val="9"/>
            <color indexed="81"/>
            <rFont val="Tahoma"/>
            <family val="2"/>
          </rPr>
          <t xml:space="preserve">
</t>
        </r>
      </text>
    </comment>
    <comment ref="M13" authorId="2" shapeId="0" xr:uid="{5E0C4F09-89CD-475D-ABBD-26937C5392C3}">
      <text>
        <r>
          <rPr>
            <b/>
            <sz val="9"/>
            <color indexed="81"/>
            <rFont val="Tahoma"/>
            <family val="2"/>
          </rPr>
          <t>Valutakurs hentes fra systemets kurser, dersom belastet/faktisk valutakurs ikke dokumenteres.</t>
        </r>
      </text>
    </comment>
    <comment ref="K14" authorId="2" shapeId="0" xr:uid="{A62DFAA6-0084-40F2-9929-83C80F7C32A6}">
      <text>
        <r>
          <rPr>
            <b/>
            <sz val="9"/>
            <color indexed="81"/>
            <rFont val="Tahoma"/>
            <family val="2"/>
          </rPr>
          <t>Oppgi valuta, når annet enn Norske kroner (NOK)</t>
        </r>
        <r>
          <rPr>
            <sz val="9"/>
            <color indexed="81"/>
            <rFont val="Tahoma"/>
            <family val="2"/>
          </rPr>
          <t xml:space="preserve">
</t>
        </r>
      </text>
    </comment>
    <comment ref="M14" authorId="2" shapeId="0" xr:uid="{4CAB2D68-CDED-434E-8B8A-CDD4CD828E56}">
      <text>
        <r>
          <rPr>
            <b/>
            <sz val="9"/>
            <color indexed="81"/>
            <rFont val="Tahoma"/>
            <family val="2"/>
          </rPr>
          <t>Valutakurs hentes fra systemets kurser, dersom belastet/faktisk valutakurs ikke dokumenteres.</t>
        </r>
      </text>
    </comment>
    <comment ref="K15" authorId="2" shapeId="0" xr:uid="{7DD098F1-8871-4624-A9D3-4758329B9547}">
      <text>
        <r>
          <rPr>
            <b/>
            <sz val="9"/>
            <color indexed="81"/>
            <rFont val="Tahoma"/>
            <family val="2"/>
          </rPr>
          <t>Oppgi valuta, når annet enn Norske kroner (NOK)</t>
        </r>
        <r>
          <rPr>
            <sz val="9"/>
            <color indexed="81"/>
            <rFont val="Tahoma"/>
            <family val="2"/>
          </rPr>
          <t xml:space="preserve">
</t>
        </r>
      </text>
    </comment>
    <comment ref="M15" authorId="2" shapeId="0" xr:uid="{464C63C6-498B-4E41-B6E8-02F6DA4CD0B3}">
      <text>
        <r>
          <rPr>
            <b/>
            <sz val="9"/>
            <color indexed="81"/>
            <rFont val="Tahoma"/>
            <family val="2"/>
          </rPr>
          <t>Valutakurs hentes fra systemets kurser, dersom belastet/faktisk valutakurs ikke dokumenteres.</t>
        </r>
      </text>
    </comment>
    <comment ref="K20" authorId="2" shapeId="0" xr:uid="{8E384147-6CA3-4B96-B47A-75CC00A22E69}">
      <text>
        <r>
          <rPr>
            <b/>
            <sz val="11"/>
            <color indexed="81"/>
            <rFont val="Areal"/>
          </rPr>
          <t>Valuta fra kvitteringen. For norske kroner (NOK) er det ikke nødvendig å fylle ut valuta.</t>
        </r>
      </text>
    </comment>
    <comment ref="M20" authorId="0" shapeId="0" xr:uid="{F4C1039B-D3C3-497C-8D04-522B7D2CD8F3}">
      <text>
        <r>
          <rPr>
            <b/>
            <sz val="11"/>
            <color indexed="81"/>
            <rFont val="Arial"/>
            <family val="2"/>
          </rPr>
          <t>Kurs oppgis i forhold til 1 norsk krone. Det vil si at kursen må deles på 100. (Unntatt for Pund, Dollar og Euro)</t>
        </r>
        <r>
          <rPr>
            <sz val="11"/>
            <color indexed="81"/>
            <rFont val="Arial"/>
            <family val="2"/>
          </rPr>
          <t xml:space="preserve">
</t>
        </r>
      </text>
    </comment>
    <comment ref="K21" authorId="2" shapeId="0" xr:uid="{D1B030B2-CEBE-4A2F-B09A-67867907686E}">
      <text>
        <r>
          <rPr>
            <b/>
            <sz val="9"/>
            <color indexed="81"/>
            <rFont val="Tahoma"/>
            <family val="2"/>
          </rPr>
          <t>Oppgi valuta, når annet enn Norske kroner (NOK)</t>
        </r>
        <r>
          <rPr>
            <sz val="9"/>
            <color indexed="81"/>
            <rFont val="Tahoma"/>
            <family val="2"/>
          </rPr>
          <t xml:space="preserve">
</t>
        </r>
      </text>
    </comment>
    <comment ref="M21" authorId="2" shapeId="0" xr:uid="{C1887941-737D-4BB0-8EAC-AAFE89108A39}">
      <text>
        <r>
          <rPr>
            <b/>
            <sz val="9"/>
            <color indexed="81"/>
            <rFont val="Tahoma"/>
            <family val="2"/>
          </rPr>
          <t>Valutakurs hentes fra systemets kurser, dersom belastet/faktisk valutakurs ikke dokumenteres.</t>
        </r>
      </text>
    </comment>
    <comment ref="K22" authorId="2" shapeId="0" xr:uid="{21E5C2EB-08DD-4B49-A95B-37B22C667860}">
      <text>
        <r>
          <rPr>
            <b/>
            <sz val="9"/>
            <color indexed="81"/>
            <rFont val="Tahoma"/>
            <family val="2"/>
          </rPr>
          <t>Oppgi valuta, når annet enn Norske kroner (NOK)</t>
        </r>
        <r>
          <rPr>
            <sz val="9"/>
            <color indexed="81"/>
            <rFont val="Tahoma"/>
            <family val="2"/>
          </rPr>
          <t xml:space="preserve">
</t>
        </r>
      </text>
    </comment>
    <comment ref="M22" authorId="2" shapeId="0" xr:uid="{BE0D431A-B927-48FF-8372-2FBFD285E727}">
      <text>
        <r>
          <rPr>
            <b/>
            <sz val="9"/>
            <color indexed="81"/>
            <rFont val="Tahoma"/>
            <family val="2"/>
          </rPr>
          <t>Valutakurs hentes fra systemets kurser, dersom belastet/faktisk valutakurs ikke dokumenteres.</t>
        </r>
      </text>
    </comment>
    <comment ref="K23" authorId="2" shapeId="0" xr:uid="{28E30860-EA84-49E7-B4B1-C0E908251C22}">
      <text>
        <r>
          <rPr>
            <b/>
            <sz val="9"/>
            <color indexed="81"/>
            <rFont val="Tahoma"/>
            <family val="2"/>
          </rPr>
          <t>Oppgi valuta, når annet enn Norske kroner (NOK)</t>
        </r>
        <r>
          <rPr>
            <sz val="9"/>
            <color indexed="81"/>
            <rFont val="Tahoma"/>
            <family val="2"/>
          </rPr>
          <t xml:space="preserve">
</t>
        </r>
      </text>
    </comment>
    <comment ref="M23" authorId="2" shapeId="0" xr:uid="{37E0E3BF-02A2-4905-AF5B-0E63D971BF95}">
      <text>
        <r>
          <rPr>
            <b/>
            <sz val="9"/>
            <color indexed="81"/>
            <rFont val="Tahoma"/>
            <family val="2"/>
          </rPr>
          <t>Valutakurs hentes fra systemets kurser, dersom belastet/faktisk valutakurs ikke dokumenteres.</t>
        </r>
      </text>
    </comment>
    <comment ref="K24" authorId="2" shapeId="0" xr:uid="{F2192525-580A-44E3-9F7B-A2F09CCC3DEF}">
      <text>
        <r>
          <rPr>
            <b/>
            <sz val="9"/>
            <color indexed="81"/>
            <rFont val="Tahoma"/>
            <family val="2"/>
          </rPr>
          <t>Oppgi valuta, når annet enn Norske kroner (NOK)</t>
        </r>
        <r>
          <rPr>
            <sz val="9"/>
            <color indexed="81"/>
            <rFont val="Tahoma"/>
            <family val="2"/>
          </rPr>
          <t xml:space="preserve">
</t>
        </r>
      </text>
    </comment>
    <comment ref="M24" authorId="2" shapeId="0" xr:uid="{05A8A6B5-3642-4533-A841-75B1B7C47C2D}">
      <text>
        <r>
          <rPr>
            <b/>
            <sz val="9"/>
            <color indexed="81"/>
            <rFont val="Tahoma"/>
            <family val="2"/>
          </rPr>
          <t>Valutakurs hentes fra systemets kurser, dersom belastet/faktisk valutakurs ikke dokumenteres.</t>
        </r>
      </text>
    </comment>
    <comment ref="K25" authorId="2" shapeId="0" xr:uid="{0389E4D1-DB8F-45E0-85B1-79AA74049F21}">
      <text>
        <r>
          <rPr>
            <b/>
            <sz val="9"/>
            <color indexed="81"/>
            <rFont val="Tahoma"/>
            <family val="2"/>
          </rPr>
          <t>Oppgi valuta, når annet enn Norske kroner (NOK)</t>
        </r>
        <r>
          <rPr>
            <sz val="9"/>
            <color indexed="81"/>
            <rFont val="Tahoma"/>
            <family val="2"/>
          </rPr>
          <t xml:space="preserve">
</t>
        </r>
      </text>
    </comment>
    <comment ref="M25" authorId="2" shapeId="0" xr:uid="{FF3A3709-BD0E-417F-BD2B-C1F1766DD840}">
      <text>
        <r>
          <rPr>
            <b/>
            <sz val="9"/>
            <color indexed="81"/>
            <rFont val="Tahoma"/>
            <family val="2"/>
          </rPr>
          <t>Valutakurs hentes fra systemets kurser, dersom belastet/faktisk valutakurs ikke dokumenteres.</t>
        </r>
      </text>
    </comment>
    <comment ref="K26" authorId="2" shapeId="0" xr:uid="{3C79EB21-A189-4500-BF99-79205A52470E}">
      <text>
        <r>
          <rPr>
            <b/>
            <sz val="9"/>
            <color indexed="81"/>
            <rFont val="Tahoma"/>
            <family val="2"/>
          </rPr>
          <t>Oppgi valuta, når annet enn Norske kroner (NOK)</t>
        </r>
        <r>
          <rPr>
            <sz val="9"/>
            <color indexed="81"/>
            <rFont val="Tahoma"/>
            <family val="2"/>
          </rPr>
          <t xml:space="preserve">
</t>
        </r>
      </text>
    </comment>
    <comment ref="M26" authorId="2" shapeId="0" xr:uid="{9581099B-0B8C-4E52-ABFC-0A35593D5864}">
      <text>
        <r>
          <rPr>
            <b/>
            <sz val="9"/>
            <color indexed="81"/>
            <rFont val="Tahoma"/>
            <family val="2"/>
          </rPr>
          <t>Valutakurs hentes fra systemets kurser, dersom belastet/faktisk valutakurs ikke dokumenteres.</t>
        </r>
      </text>
    </comment>
    <comment ref="K27" authorId="2" shapeId="0" xr:uid="{8918ECD0-81E8-4703-882B-28E5030C3FA7}">
      <text>
        <r>
          <rPr>
            <b/>
            <sz val="9"/>
            <color indexed="81"/>
            <rFont val="Tahoma"/>
            <family val="2"/>
          </rPr>
          <t>Oppgi valuta, når annet enn Norske kroner (NOK)</t>
        </r>
        <r>
          <rPr>
            <sz val="9"/>
            <color indexed="81"/>
            <rFont val="Tahoma"/>
            <family val="2"/>
          </rPr>
          <t xml:space="preserve">
</t>
        </r>
      </text>
    </comment>
    <comment ref="M27" authorId="2" shapeId="0" xr:uid="{084573FE-8A4F-4E28-A6F2-494C3D8F7BCA}">
      <text>
        <r>
          <rPr>
            <b/>
            <sz val="9"/>
            <color indexed="81"/>
            <rFont val="Tahoma"/>
            <family val="2"/>
          </rPr>
          <t>Valutakurs hentes fra systemets kurser, dersom belastet/faktisk valutakurs ikke dokumenteres.</t>
        </r>
      </text>
    </comment>
    <comment ref="K28" authorId="2" shapeId="0" xr:uid="{07A79802-AD3D-467E-AD35-7370D88CD588}">
      <text>
        <r>
          <rPr>
            <b/>
            <sz val="9"/>
            <color indexed="81"/>
            <rFont val="Tahoma"/>
            <family val="2"/>
          </rPr>
          <t>Oppgi valuta, når annet enn Norske kroner (NOK)</t>
        </r>
        <r>
          <rPr>
            <sz val="9"/>
            <color indexed="81"/>
            <rFont val="Tahoma"/>
            <family val="2"/>
          </rPr>
          <t xml:space="preserve">
</t>
        </r>
      </text>
    </comment>
    <comment ref="M28" authorId="2" shapeId="0" xr:uid="{8F5967B1-D12E-4C89-B337-58942670938C}">
      <text>
        <r>
          <rPr>
            <b/>
            <sz val="9"/>
            <color indexed="81"/>
            <rFont val="Tahoma"/>
            <family val="2"/>
          </rPr>
          <t>Valutakurs hentes fra systemets kurser, dersom belastet/faktisk valutakurs ikke dokumenteres.</t>
        </r>
      </text>
    </comment>
    <comment ref="K29" authorId="2" shapeId="0" xr:uid="{8EC48E98-F878-49C1-9F6B-A6A3A234F947}">
      <text>
        <r>
          <rPr>
            <b/>
            <sz val="9"/>
            <color indexed="81"/>
            <rFont val="Tahoma"/>
            <family val="2"/>
          </rPr>
          <t>Oppgi valuta, når annet enn Norske kroner (NOK)</t>
        </r>
        <r>
          <rPr>
            <sz val="9"/>
            <color indexed="81"/>
            <rFont val="Tahoma"/>
            <family val="2"/>
          </rPr>
          <t xml:space="preserve">
</t>
        </r>
      </text>
    </comment>
    <comment ref="M29" authorId="2" shapeId="0" xr:uid="{EB0A4B6C-8D03-432D-B68F-FB6ED5E2DD1A}">
      <text>
        <r>
          <rPr>
            <b/>
            <sz val="9"/>
            <color indexed="81"/>
            <rFont val="Tahoma"/>
            <family val="2"/>
          </rPr>
          <t>Valutakurs hentes fra systemets kurser, dersom belastet/faktisk valutakurs ikke dokumenteres.</t>
        </r>
      </text>
    </comment>
    <comment ref="K30" authorId="2" shapeId="0" xr:uid="{500224C4-CD5A-4848-ABA4-9DC3346FE4A1}">
      <text>
        <r>
          <rPr>
            <b/>
            <sz val="9"/>
            <color indexed="81"/>
            <rFont val="Tahoma"/>
            <family val="2"/>
          </rPr>
          <t>Oppgi valuta, når annet enn Norske kroner (NOK)</t>
        </r>
        <r>
          <rPr>
            <sz val="9"/>
            <color indexed="81"/>
            <rFont val="Tahoma"/>
            <family val="2"/>
          </rPr>
          <t xml:space="preserve">
</t>
        </r>
      </text>
    </comment>
    <comment ref="M30" authorId="2" shapeId="0" xr:uid="{774A5EFE-E22B-4B13-9050-7DE63C04C0F4}">
      <text>
        <r>
          <rPr>
            <b/>
            <sz val="9"/>
            <color indexed="81"/>
            <rFont val="Tahoma"/>
            <family val="2"/>
          </rPr>
          <t>Valutakurs hentes fra systemets kurser, dersom belastet/faktisk valutakurs ikke dokumenteres.</t>
        </r>
      </text>
    </comment>
    <comment ref="K31" authorId="2" shapeId="0" xr:uid="{0C2A8DE7-7A3B-4349-96C4-5ABBBEFD5871}">
      <text>
        <r>
          <rPr>
            <b/>
            <sz val="9"/>
            <color indexed="81"/>
            <rFont val="Tahoma"/>
            <family val="2"/>
          </rPr>
          <t>Oppgi valuta, når annet enn Norske kroner (NOK)</t>
        </r>
        <r>
          <rPr>
            <sz val="9"/>
            <color indexed="81"/>
            <rFont val="Tahoma"/>
            <family val="2"/>
          </rPr>
          <t xml:space="preserve">
</t>
        </r>
      </text>
    </comment>
    <comment ref="M31" authorId="2" shapeId="0" xr:uid="{6C19714A-BA73-4E8E-9F90-F9B82FEA1B46}">
      <text>
        <r>
          <rPr>
            <b/>
            <sz val="9"/>
            <color indexed="81"/>
            <rFont val="Tahoma"/>
            <family val="2"/>
          </rPr>
          <t>Valutakurs hentes fra systemets kurser, dersom belastet/faktisk valutakurs ikke dokumenteres.</t>
        </r>
      </text>
    </comment>
    <comment ref="K32" authorId="2" shapeId="0" xr:uid="{DB4E90DC-60B5-4BC7-9C98-930BC998F264}">
      <text>
        <r>
          <rPr>
            <b/>
            <sz val="9"/>
            <color indexed="81"/>
            <rFont val="Tahoma"/>
            <family val="2"/>
          </rPr>
          <t>Oppgi valuta, når annet enn Norske kroner (NOK)</t>
        </r>
        <r>
          <rPr>
            <sz val="9"/>
            <color indexed="81"/>
            <rFont val="Tahoma"/>
            <family val="2"/>
          </rPr>
          <t xml:space="preserve">
</t>
        </r>
      </text>
    </comment>
    <comment ref="M32" authorId="2" shapeId="0" xr:uid="{F31851EB-FAD4-450C-841A-B324F9A730D6}">
      <text>
        <r>
          <rPr>
            <b/>
            <sz val="9"/>
            <color indexed="81"/>
            <rFont val="Tahoma"/>
            <family val="2"/>
          </rPr>
          <t>Valutakurs hentes fra systemets kurser, dersom belastet/faktisk valutakurs ikke dokumenteres.</t>
        </r>
      </text>
    </comment>
    <comment ref="K33" authorId="2" shapeId="0" xr:uid="{1CD58A4E-7792-4C20-9AEC-86F089D89EC1}">
      <text>
        <r>
          <rPr>
            <b/>
            <sz val="9"/>
            <color indexed="81"/>
            <rFont val="Tahoma"/>
            <family val="2"/>
          </rPr>
          <t>Oppgi valuta, når annet enn Norske kroner (NOK)</t>
        </r>
        <r>
          <rPr>
            <sz val="9"/>
            <color indexed="81"/>
            <rFont val="Tahoma"/>
            <family val="2"/>
          </rPr>
          <t xml:space="preserve">
</t>
        </r>
      </text>
    </comment>
    <comment ref="M33" authorId="2" shapeId="0" xr:uid="{79811400-F191-4803-B1CA-31166E32AE35}">
      <text>
        <r>
          <rPr>
            <b/>
            <sz val="9"/>
            <color indexed="81"/>
            <rFont val="Tahoma"/>
            <family val="2"/>
          </rPr>
          <t>Valutakurs hentes fra systemets kurser, dersom belastet/faktisk valutakurs ikke dokumenteres.</t>
        </r>
      </text>
    </comment>
    <comment ref="K34" authorId="2" shapeId="0" xr:uid="{554CA654-0086-48CC-834E-A8EF2066E4E2}">
      <text>
        <r>
          <rPr>
            <b/>
            <sz val="9"/>
            <color indexed="81"/>
            <rFont val="Tahoma"/>
            <family val="2"/>
          </rPr>
          <t>Oppgi valuta, når annet enn Norske kroner (NOK)</t>
        </r>
        <r>
          <rPr>
            <sz val="9"/>
            <color indexed="81"/>
            <rFont val="Tahoma"/>
            <family val="2"/>
          </rPr>
          <t xml:space="preserve">
</t>
        </r>
      </text>
    </comment>
    <comment ref="M34" authorId="2" shapeId="0" xr:uid="{9F529642-4C27-4395-BFB6-BC437ED82000}">
      <text>
        <r>
          <rPr>
            <b/>
            <sz val="9"/>
            <color indexed="81"/>
            <rFont val="Tahoma"/>
            <family val="2"/>
          </rPr>
          <t>Valutakurs hentes fra systemets kurser, dersom belastet/faktisk valutakurs ikke dokumenteres.</t>
        </r>
      </text>
    </comment>
    <comment ref="K35" authorId="2" shapeId="0" xr:uid="{2AA277E1-C06D-4172-9D57-844430F20549}">
      <text>
        <r>
          <rPr>
            <b/>
            <sz val="9"/>
            <color indexed="81"/>
            <rFont val="Tahoma"/>
            <family val="2"/>
          </rPr>
          <t>Oppgi valuta, når annet enn Norske kroner (NOK)</t>
        </r>
        <r>
          <rPr>
            <sz val="9"/>
            <color indexed="81"/>
            <rFont val="Tahoma"/>
            <family val="2"/>
          </rPr>
          <t xml:space="preserve">
</t>
        </r>
      </text>
    </comment>
    <comment ref="M35" authorId="2" shapeId="0" xr:uid="{4DF4221D-FE64-4AA6-ADC1-7C7CB3E2FCFC}">
      <text>
        <r>
          <rPr>
            <b/>
            <sz val="9"/>
            <color indexed="81"/>
            <rFont val="Tahoma"/>
            <family val="2"/>
          </rPr>
          <t>Valutakurs hentes fra systemets kurser, dersom belastet/faktisk valutakurs ikke dokumenteres.</t>
        </r>
      </text>
    </comment>
    <comment ref="B40" authorId="0" shapeId="0" xr:uid="{00000000-0006-0000-0100-000007000000}">
      <text>
        <r>
          <rPr>
            <b/>
            <sz val="11"/>
            <color indexed="81"/>
            <rFont val="Arial"/>
            <family val="2"/>
          </rPr>
          <t>For å kunne beregne reisens totale kostnad, må billetter, hotell og lignende som er betalt av arbeidsgiver, føres opp her.</t>
        </r>
        <r>
          <rPr>
            <sz val="10"/>
            <color indexed="81"/>
            <rFont val="Tahoma"/>
            <family val="2"/>
          </rPr>
          <t xml:space="preserve">
</t>
        </r>
      </text>
    </comment>
  </commentList>
</comments>
</file>

<file path=xl/sharedStrings.xml><?xml version="1.0" encoding="utf-8"?>
<sst xmlns="http://schemas.openxmlformats.org/spreadsheetml/2006/main" count="387" uniqueCount="339">
  <si>
    <t xml:space="preserve"> </t>
  </si>
  <si>
    <t xml:space="preserve">
</t>
  </si>
  <si>
    <t xml:space="preserve">   </t>
  </si>
  <si>
    <t xml:space="preserve">  Dato</t>
  </si>
  <si>
    <t xml:space="preserve">  Kl.</t>
  </si>
  <si>
    <t>Reiseutlegg / godtgjøringer</t>
  </si>
  <si>
    <t>Antall</t>
  </si>
  <si>
    <t>Sats</t>
  </si>
  <si>
    <t>Beløp</t>
  </si>
  <si>
    <t>Trekk for kost</t>
  </si>
  <si>
    <t>Frokost</t>
  </si>
  <si>
    <t>Lunsj</t>
  </si>
  <si>
    <t>Middag</t>
  </si>
  <si>
    <t>Hotell innland</t>
  </si>
  <si>
    <t>Hotell utland</t>
  </si>
  <si>
    <t>Pensjonat</t>
  </si>
  <si>
    <t>Hybel/brakke/privat</t>
  </si>
  <si>
    <t>Dato</t>
  </si>
  <si>
    <t>Sign.</t>
  </si>
  <si>
    <t xml:space="preserve">   Reisespesifikasjon</t>
  </si>
  <si>
    <t xml:space="preserve">   Reiseutlegg</t>
  </si>
  <si>
    <t xml:space="preserve">    Til</t>
  </si>
  <si>
    <t xml:space="preserve"> Skyssmiddel</t>
  </si>
  <si>
    <t xml:space="preserve">    Fremmed valuta</t>
  </si>
  <si>
    <t>Type</t>
  </si>
  <si>
    <t>Valuta</t>
  </si>
  <si>
    <t>Beløp i valuta</t>
  </si>
  <si>
    <t xml:space="preserve"> Dato</t>
  </si>
  <si>
    <t>Sum</t>
  </si>
  <si>
    <t xml:space="preserve"> Gitt av</t>
  </si>
  <si>
    <t xml:space="preserve">  Fremmed valuta</t>
  </si>
  <si>
    <t xml:space="preserve">  Kurs</t>
  </si>
  <si>
    <t>Veiledning</t>
  </si>
  <si>
    <t xml:space="preserve">fyll ut hvite felt. </t>
  </si>
  <si>
    <t>lagre lokalt</t>
  </si>
  <si>
    <t>hvordan håndtere årsskifte - nullstille akkumulator</t>
  </si>
  <si>
    <t>Her summeres kilometer hjem / arbeid.</t>
  </si>
  <si>
    <t xml:space="preserve">   Fra</t>
  </si>
  <si>
    <t>over 12 timer</t>
  </si>
  <si>
    <t>Delsum</t>
  </si>
  <si>
    <t>Tidsintervall</t>
  </si>
  <si>
    <t>5-9 timer</t>
  </si>
  <si>
    <t>9-12 timer</t>
  </si>
  <si>
    <t>Kjøre- form</t>
  </si>
  <si>
    <t>U</t>
  </si>
  <si>
    <t>8 - 12 timer</t>
  </si>
  <si>
    <t>Annet trekk</t>
  </si>
  <si>
    <t>Reiseforskudd utbet.sted</t>
  </si>
  <si>
    <t>Klokkeslett</t>
  </si>
  <si>
    <t>Privatadresse</t>
  </si>
  <si>
    <t>Stilling</t>
  </si>
  <si>
    <t>Firmakode</t>
  </si>
  <si>
    <t xml:space="preserve">  Reiseutlegg - overføres automatisk til forsiden</t>
  </si>
  <si>
    <t>Poststed</t>
  </si>
  <si>
    <t>Satser for trekk av kost ved opphold på pensjonat</t>
  </si>
  <si>
    <t>K-elem.7</t>
  </si>
  <si>
    <t>K-elem.6</t>
  </si>
  <si>
    <t>K-elem.4</t>
  </si>
  <si>
    <t>K-elem.5</t>
  </si>
  <si>
    <t>Ansattnr</t>
  </si>
  <si>
    <t>Virksomhet</t>
  </si>
  <si>
    <t>Reisemål</t>
  </si>
  <si>
    <t>Reiseårsak</t>
  </si>
  <si>
    <t>Regulativ</t>
  </si>
  <si>
    <t>Tromsø</t>
  </si>
  <si>
    <t>Postnr.</t>
  </si>
  <si>
    <t>Bankkontonummer</t>
  </si>
  <si>
    <t>REGULATIV</t>
  </si>
  <si>
    <t>høyere km.sats</t>
  </si>
  <si>
    <t>Kostgodtgjøring uten overnatting, 6-12 t.</t>
  </si>
  <si>
    <t>Kostgodtgjøring uten overnatting, &gt; 12 t.</t>
  </si>
  <si>
    <t>Kostgodtgjøring med overnatting,  1</t>
  </si>
  <si>
    <t>Kostgodtgjørimg med overnatting, 2</t>
  </si>
  <si>
    <t>Nattillegg, 1</t>
  </si>
  <si>
    <t>Nattillegg, 2</t>
  </si>
  <si>
    <t>ANDRE FREMKOMSTMIDLER</t>
  </si>
  <si>
    <t>KOSTGODTGJØRELSE</t>
  </si>
  <si>
    <t xml:space="preserve">ULEGITIMERT </t>
  </si>
  <si>
    <t>MED OVERNATTING</t>
  </si>
  <si>
    <t>Trekk for kost utland, 1</t>
  </si>
  <si>
    <t>Hjemmel for bruk av bil</t>
  </si>
  <si>
    <t>Km</t>
  </si>
  <si>
    <t>Innland</t>
  </si>
  <si>
    <t>Nattillegg</t>
  </si>
  <si>
    <t>Papir- kvittering</t>
  </si>
  <si>
    <t>Ja</t>
  </si>
  <si>
    <t>Nei</t>
  </si>
  <si>
    <t>JA/NEI</t>
  </si>
  <si>
    <t>X</t>
  </si>
  <si>
    <t>Reisenummer</t>
  </si>
  <si>
    <t xml:space="preserve">Klient </t>
  </si>
  <si>
    <t>Budsjett- disponering</t>
  </si>
  <si>
    <t>Summering av kjøretype</t>
  </si>
  <si>
    <t>Sum km hjem-arbeid</t>
  </si>
  <si>
    <t>Satser for trekk av kost ved opphold på hybel/brakke/privat</t>
  </si>
  <si>
    <t>Jeg samtykker i at ev. skyldig beløp kan trekkes i lønn</t>
  </si>
  <si>
    <t>Etter og fornavn</t>
  </si>
  <si>
    <t>SAP</t>
  </si>
  <si>
    <t>Nattillegg, uleg.</t>
  </si>
  <si>
    <t>Komp. Tillegg</t>
  </si>
  <si>
    <t>Passasjertillegg, se merknadsfelt</t>
  </si>
  <si>
    <r>
      <t xml:space="preserve">   Merknader</t>
    </r>
    <r>
      <rPr>
        <sz val="14"/>
        <color indexed="8"/>
        <rFont val="Arial"/>
        <family val="2"/>
      </rPr>
      <t xml:space="preserve"> (Navn på passasjerer må oppgis her.)</t>
    </r>
  </si>
  <si>
    <t>Dokumenttype</t>
  </si>
  <si>
    <t>Nummer</t>
  </si>
  <si>
    <t>Land</t>
  </si>
  <si>
    <t>Passnummer</t>
  </si>
  <si>
    <t>Social security number</t>
  </si>
  <si>
    <t>Tax identification number</t>
  </si>
  <si>
    <t>VAT identification number</t>
  </si>
  <si>
    <t>Uten overnatting 6-12</t>
  </si>
  <si>
    <t>Uten overnatting over 12 t</t>
  </si>
  <si>
    <t>Er virksomheten omfattet av nettoføringsordningen?</t>
  </si>
  <si>
    <t>ja</t>
  </si>
  <si>
    <t>nei</t>
  </si>
  <si>
    <t xml:space="preserve">Sum km </t>
  </si>
  <si>
    <t>Norge</t>
  </si>
  <si>
    <t>Motorsykkel (MC)&gt; 125 ccm, Moped-bil</t>
  </si>
  <si>
    <t>Dagsreise  </t>
  </si>
  <si>
    <t>Afghanistan</t>
  </si>
  <si>
    <t>Snøscooter og ATV</t>
  </si>
  <si>
    <t>Hotell </t>
  </si>
  <si>
    <t>Afrika (øvrige land)</t>
  </si>
  <si>
    <t>xx</t>
  </si>
  <si>
    <t>Båt med motor</t>
  </si>
  <si>
    <t>Hybel u/kok,Pensjonat/Brakke  </t>
  </si>
  <si>
    <t>Albania</t>
  </si>
  <si>
    <t>Moped, MC =&lt;125 ccm og andre motoriserte fremkomstmidler</t>
  </si>
  <si>
    <t>Hybel/Leil/Privat m/kok  </t>
  </si>
  <si>
    <t>Algerie</t>
  </si>
  <si>
    <t>&gt;28d Hotell  </t>
  </si>
  <si>
    <t>Amerika (øvrige land)</t>
  </si>
  <si>
    <t>Skogs- og anleggsveier</t>
  </si>
  <si>
    <t>&gt;28d Hybel u/kok,Pensj/Brakke </t>
  </si>
  <si>
    <t>Angola</t>
  </si>
  <si>
    <t>Tilhenger etc.</t>
  </si>
  <si>
    <t>&gt;28d Hybel/Leil/Privat m/kok  </t>
  </si>
  <si>
    <t>Argentina</t>
  </si>
  <si>
    <t>Trekkfri Hyb.u/kok,Pensj/Brak  </t>
  </si>
  <si>
    <t>Armenia</t>
  </si>
  <si>
    <t>Trekkfri Hyb/Leil/Priv m/kok  </t>
  </si>
  <si>
    <t>Aserbajdsjan</t>
  </si>
  <si>
    <t>Feltavtale  </t>
  </si>
  <si>
    <t>Asia (øvrige land)</t>
  </si>
  <si>
    <t>Australia</t>
  </si>
  <si>
    <t>Bahamas</t>
  </si>
  <si>
    <t>Bahrain</t>
  </si>
  <si>
    <t>Bangladesh</t>
  </si>
  <si>
    <t>Barbados</t>
  </si>
  <si>
    <t>Belgia</t>
  </si>
  <si>
    <t>Benin</t>
  </si>
  <si>
    <t>Bolivia</t>
  </si>
  <si>
    <t>Bosnia-Hercegovina</t>
  </si>
  <si>
    <t>Botswana</t>
  </si>
  <si>
    <t>Brasil</t>
  </si>
  <si>
    <t>Brasil,Rio</t>
  </si>
  <si>
    <t>BruneiDarussal</t>
  </si>
  <si>
    <t>Bulgaria</t>
  </si>
  <si>
    <t>Burundi</t>
  </si>
  <si>
    <t>Canada</t>
  </si>
  <si>
    <t>Chile</t>
  </si>
  <si>
    <t>Colombia</t>
  </si>
  <si>
    <t>CostaRica</t>
  </si>
  <si>
    <t>Cuba</t>
  </si>
  <si>
    <t>Danmark</t>
  </si>
  <si>
    <t>Demokratisk rep.Kongo</t>
  </si>
  <si>
    <t>Egypt</t>
  </si>
  <si>
    <t>Elfenbenskysten</t>
  </si>
  <si>
    <t>ElSalvador</t>
  </si>
  <si>
    <t>Eritrea</t>
  </si>
  <si>
    <t>Estland</t>
  </si>
  <si>
    <t>Eswatini</t>
  </si>
  <si>
    <t>Etiopia</t>
  </si>
  <si>
    <t>Filippinene</t>
  </si>
  <si>
    <t>Finland</t>
  </si>
  <si>
    <t>ForenteArabiskeEmirater</t>
  </si>
  <si>
    <t>Frankrike</t>
  </si>
  <si>
    <t>Frankrike,Paris</t>
  </si>
  <si>
    <t>Gabon</t>
  </si>
  <si>
    <t>Georgia</t>
  </si>
  <si>
    <t>Ghana</t>
  </si>
  <si>
    <t>Guatemala</t>
  </si>
  <si>
    <t>Guyana</t>
  </si>
  <si>
    <t>Hellas</t>
  </si>
  <si>
    <t>Honduras</t>
  </si>
  <si>
    <t>Hviterussland</t>
  </si>
  <si>
    <t>India</t>
  </si>
  <si>
    <t>Indonesia</t>
  </si>
  <si>
    <t>Iran</t>
  </si>
  <si>
    <t>Irland</t>
  </si>
  <si>
    <t>Island</t>
  </si>
  <si>
    <t>Israel</t>
  </si>
  <si>
    <t>Italia</t>
  </si>
  <si>
    <t>Jamaica</t>
  </si>
  <si>
    <t>Japan</t>
  </si>
  <si>
    <t>Jordan</t>
  </si>
  <si>
    <t>Kambodsja</t>
  </si>
  <si>
    <t>Kamerun</t>
  </si>
  <si>
    <t>Kasakhstan</t>
  </si>
  <si>
    <t>Kenya</t>
  </si>
  <si>
    <t>Kina</t>
  </si>
  <si>
    <t>Kina,Hongkong</t>
  </si>
  <si>
    <t>Kina,Shanghai</t>
  </si>
  <si>
    <t>Kongo</t>
  </si>
  <si>
    <t>Kosovo</t>
  </si>
  <si>
    <t>Kroatia</t>
  </si>
  <si>
    <t>Kuwait</t>
  </si>
  <si>
    <t>Kypros</t>
  </si>
  <si>
    <t>Laos</t>
  </si>
  <si>
    <t>Latvia</t>
  </si>
  <si>
    <t>Lesotho</t>
  </si>
  <si>
    <t>Libanon</t>
  </si>
  <si>
    <t>Liechtenstein</t>
  </si>
  <si>
    <t>Litauen</t>
  </si>
  <si>
    <t>Luxemburg</t>
  </si>
  <si>
    <t>Madagaskar</t>
  </si>
  <si>
    <t>Malawi</t>
  </si>
  <si>
    <t>Malaysia</t>
  </si>
  <si>
    <t>Maldivene</t>
  </si>
  <si>
    <t>Malta</t>
  </si>
  <si>
    <t>Marokko</t>
  </si>
  <si>
    <t>Mauritius</t>
  </si>
  <si>
    <t>Mexico</t>
  </si>
  <si>
    <t>Moldova</t>
  </si>
  <si>
    <t>Monaco</t>
  </si>
  <si>
    <t>Montenegro</t>
  </si>
  <si>
    <t>Mosambik</t>
  </si>
  <si>
    <t>Myanmar</t>
  </si>
  <si>
    <t>Namibia</t>
  </si>
  <si>
    <t>Nederland</t>
  </si>
  <si>
    <t>NewZealand</t>
  </si>
  <si>
    <t>Nicaragua</t>
  </si>
  <si>
    <t>Nigeria</t>
  </si>
  <si>
    <t>Nord-Korea</t>
  </si>
  <si>
    <t>Nord-Makedonia</t>
  </si>
  <si>
    <t>Oman</t>
  </si>
  <si>
    <t>Oseania (øvrige land)</t>
  </si>
  <si>
    <t>Pakistan</t>
  </si>
  <si>
    <t>Palestina</t>
  </si>
  <si>
    <t>Panama</t>
  </si>
  <si>
    <t>PapuaNy-Guinea</t>
  </si>
  <si>
    <t>Paraguay</t>
  </si>
  <si>
    <t>Peru</t>
  </si>
  <si>
    <t>Polen</t>
  </si>
  <si>
    <t>Portugal</t>
  </si>
  <si>
    <t>PuertoRico</t>
  </si>
  <si>
    <t>Qatar</t>
  </si>
  <si>
    <t>Romania</t>
  </si>
  <si>
    <t>Russland</t>
  </si>
  <si>
    <t>Russland,Moskva</t>
  </si>
  <si>
    <t>Russland,St.Petersburg</t>
  </si>
  <si>
    <t>Saudi-Arabia</t>
  </si>
  <si>
    <t>Serbia</t>
  </si>
  <si>
    <t>Seychellene</t>
  </si>
  <si>
    <t>Singapore</t>
  </si>
  <si>
    <t>Slovakia</t>
  </si>
  <si>
    <t>Slovenia</t>
  </si>
  <si>
    <t>Spania</t>
  </si>
  <si>
    <t>SriLanka</t>
  </si>
  <si>
    <t>Storbritannia</t>
  </si>
  <si>
    <t>Storbritannia,London</t>
  </si>
  <si>
    <t>Sudan</t>
  </si>
  <si>
    <t>Surinam</t>
  </si>
  <si>
    <t>Sveits</t>
  </si>
  <si>
    <t>Sveits,Geneve</t>
  </si>
  <si>
    <t>Sveits,Zurich</t>
  </si>
  <si>
    <t>Sverige</t>
  </si>
  <si>
    <t>Sør-Afrika</t>
  </si>
  <si>
    <t>Sør-Korea</t>
  </si>
  <si>
    <t>Sør-Sudan</t>
  </si>
  <si>
    <t>Taiwan</t>
  </si>
  <si>
    <t>Tanzania</t>
  </si>
  <si>
    <t>Thailand</t>
  </si>
  <si>
    <t>Togo</t>
  </si>
  <si>
    <t>Tsjekkia</t>
  </si>
  <si>
    <t>Tyrkia</t>
  </si>
  <si>
    <t>Tyrkia,Istanbul</t>
  </si>
  <si>
    <t>Tyskland</t>
  </si>
  <si>
    <t>Tyskland,Berlin</t>
  </si>
  <si>
    <t>Ukraina</t>
  </si>
  <si>
    <t>Ungarn</t>
  </si>
  <si>
    <t>Uruguay</t>
  </si>
  <si>
    <t>USA</t>
  </si>
  <si>
    <t>USA,NewYork</t>
  </si>
  <si>
    <t>USA,SanFrancisco</t>
  </si>
  <si>
    <t>USA,WashingtonD.C.</t>
  </si>
  <si>
    <t>Usbekistan</t>
  </si>
  <si>
    <t>Venezuela</t>
  </si>
  <si>
    <t>Vietnam</t>
  </si>
  <si>
    <t>Yemen</t>
  </si>
  <si>
    <t>Zambia</t>
  </si>
  <si>
    <t>Zimbabwe</t>
  </si>
  <si>
    <t>Østerrike</t>
  </si>
  <si>
    <t>Østerrike,Wien</t>
  </si>
  <si>
    <t>Øst-Timor</t>
  </si>
  <si>
    <t>LAND</t>
  </si>
  <si>
    <t>(Konto)</t>
  </si>
  <si>
    <t>Generell kostnadstilordning:</t>
  </si>
  <si>
    <t>Tilpasset kostnadsfordeling på enkeltposter (ved behov):</t>
  </si>
  <si>
    <r>
      <t xml:space="preserve">Kostgodtgjøring </t>
    </r>
    <r>
      <rPr>
        <u/>
        <sz val="12"/>
        <rFont val="Arial"/>
        <family val="2"/>
      </rPr>
      <t>uten</t>
    </r>
    <r>
      <rPr>
        <sz val="12"/>
        <rFont val="Arial"/>
        <family val="2"/>
      </rPr>
      <t xml:space="preserve"> overnatting, iht.sats</t>
    </r>
  </si>
  <si>
    <t xml:space="preserve">Beløp overført  fra baksiden:  </t>
  </si>
  <si>
    <t xml:space="preserve"> ---</t>
  </si>
  <si>
    <t>Utland *</t>
  </si>
  <si>
    <t>Bil (El./Hybrid/Fossil) *</t>
  </si>
  <si>
    <t>Hjem-arbeid  (skattepl.) *</t>
  </si>
  <si>
    <t>Annet kj,tøy</t>
  </si>
  <si>
    <t>Andre godtgj.*</t>
  </si>
  <si>
    <r>
      <t xml:space="preserve">Måltidstrekk: </t>
    </r>
    <r>
      <rPr>
        <i/>
        <sz val="12"/>
        <color rgb="FF000000"/>
        <rFont val="Arial"/>
        <family val="2"/>
      </rPr>
      <t>Kryss av for mottatte måltider:</t>
    </r>
  </si>
  <si>
    <t xml:space="preserve">   Oppgi land: </t>
  </si>
  <si>
    <t>Dato/dag:</t>
  </si>
  <si>
    <r>
      <t xml:space="preserve"> Totalsum (Trekkpliktige ytelser er merket med *) </t>
    </r>
    <r>
      <rPr>
        <sz val="12"/>
        <color rgb="FF000000"/>
        <rFont val="Arial"/>
        <family val="2"/>
      </rPr>
      <t>.</t>
    </r>
  </si>
  <si>
    <t>De feltene som er merket med lys grønn og fortekster i kursiv, skal bare fylles ut dersom du / reisende ikke er registrert i lønnssystemet fra før.</t>
  </si>
  <si>
    <t xml:space="preserve">  Spesifikasjon</t>
  </si>
  <si>
    <t xml:space="preserve">   Utlegg til overnatting, billetter, bompenger m.m.</t>
  </si>
  <si>
    <r>
      <t xml:space="preserve">  Utlegg som </t>
    </r>
    <r>
      <rPr>
        <b/>
        <u/>
        <sz val="14"/>
        <color rgb="FF000000"/>
        <rFont val="Arial"/>
        <family val="2"/>
      </rPr>
      <t>er betalt</t>
    </r>
    <r>
      <rPr>
        <b/>
        <sz val="14"/>
        <color indexed="8"/>
        <rFont val="Arial"/>
        <family val="2"/>
      </rPr>
      <t xml:space="preserve"> av arbeidsgiver</t>
    </r>
  </si>
  <si>
    <t>Dagreise</t>
  </si>
  <si>
    <t>Kost.sted</t>
  </si>
  <si>
    <r>
      <t xml:space="preserve">Kostgodtgjøring </t>
    </r>
    <r>
      <rPr>
        <u/>
        <sz val="12"/>
        <color rgb="FF000000"/>
        <rFont val="Arial"/>
        <family val="2"/>
      </rPr>
      <t>ved</t>
    </r>
    <r>
      <rPr>
        <sz val="12"/>
        <color indexed="8"/>
        <rFont val="Arial"/>
        <family val="2"/>
      </rPr>
      <t xml:space="preserve"> overnatting, iht.sats 
</t>
    </r>
  </si>
  <si>
    <r>
      <t xml:space="preserve">Eget skyssmiddel. </t>
    </r>
    <r>
      <rPr>
        <i/>
        <sz val="12"/>
        <color rgb="FF000000"/>
        <rFont val="Arial"/>
        <family val="2"/>
      </rPr>
      <t>Spesifiser reisen på baksiden.</t>
    </r>
  </si>
  <si>
    <t>Reiseregning</t>
  </si>
  <si>
    <t xml:space="preserve">Del-sum:  </t>
  </si>
  <si>
    <r>
      <t xml:space="preserve">  </t>
    </r>
    <r>
      <rPr>
        <b/>
        <i/>
        <sz val="12"/>
        <color rgb="FF000000"/>
        <rFont val="Arial"/>
        <family val="2"/>
      </rPr>
      <t xml:space="preserve">  Sum reiseoppgjør</t>
    </r>
    <r>
      <rPr>
        <i/>
        <sz val="12"/>
        <color indexed="8"/>
        <rFont val="Arial"/>
        <family val="2"/>
      </rPr>
      <t xml:space="preserve">   .</t>
    </r>
  </si>
  <si>
    <t xml:space="preserve">  Fødselsnr.</t>
  </si>
  <si>
    <t xml:space="preserve">             Sted</t>
  </si>
  <si>
    <t>Sted</t>
  </si>
  <si>
    <t>Kurs</t>
  </si>
  <si>
    <t>Er det overnattet i tilleggsdøgnet?</t>
  </si>
  <si>
    <t>Reisendes underskrift</t>
  </si>
  <si>
    <t>Kontrollør</t>
  </si>
  <si>
    <t xml:space="preserve">  Satser beregnes ikke. 
  Det er de satsene og beregningene som 
  ligger i lønnssystemet som vil bli brukt ved 
  utbetalingen av reiseregningen. 
  Forventet utbetalingsbeløp kan bli mindre 
  pga. forskuddstrekk.</t>
  </si>
  <si>
    <r>
      <t xml:space="preserve">   </t>
    </r>
    <r>
      <rPr>
        <b/>
        <sz val="14"/>
        <rFont val="Arial"/>
        <family val="2"/>
      </rPr>
      <t>Overnatting</t>
    </r>
    <r>
      <rPr>
        <sz val="14"/>
        <rFont val="Arial"/>
        <family val="2"/>
      </rPr>
      <t xml:space="preserve"> (Oppgi navn på, og sted for hotell, pensjonat eller annet (ikke privat).)</t>
    </r>
  </si>
  <si>
    <t xml:space="preserve">    ellers blir beløpet som overstiger Skattedir. forskuddssatser for overnatting med kokemuligheter, skattepliktig.</t>
  </si>
  <si>
    <t>Hyb.u/kok, Pensjonat/Brakke *</t>
  </si>
  <si>
    <t>Hybel/Leil./Privat m/kok.*</t>
  </si>
  <si>
    <t>Hybel/Leil.
/Privat m/kok. *.</t>
  </si>
  <si>
    <t>Hyb.u/kok,Pen-
sjonat/Brakke *</t>
  </si>
  <si>
    <t>Land (By)</t>
  </si>
  <si>
    <t>Reisestart</t>
  </si>
  <si>
    <t>Hjemkomst</t>
  </si>
  <si>
    <t>Avd./tj.sted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</si>
</sst>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 #,##0.00_ ;_ * \-#,##0.00_ ;_ * &quot;-&quot;??_ ;_ @_ "/>
    <numFmt numFmtId="165" formatCode="m/d"/>
    <numFmt numFmtId="166" formatCode="h:mm"/>
  </numFmts>
  <fonts count="62">
    <font>
      <sz val="10"/>
      <name val="Arial"/>
    </font>
    <font>
      <sz val="10"/>
      <name val="Arial"/>
      <family val="2"/>
    </font>
    <font>
      <sz val="12"/>
      <color indexed="8"/>
      <name val="Arial Unicode MS"/>
      <family val="2"/>
    </font>
    <font>
      <sz val="10"/>
      <color indexed="8"/>
      <name val="Arial Unicode MS"/>
      <family val="2"/>
    </font>
    <font>
      <sz val="11"/>
      <color indexed="8"/>
      <name val="Arial Unicode MS"/>
      <family val="2"/>
    </font>
    <font>
      <sz val="12"/>
      <name val="Arial Unicode MS"/>
      <family val="2"/>
    </font>
    <font>
      <sz val="11"/>
      <color indexed="8"/>
      <name val="Arial Unicode MS"/>
      <family val="2"/>
    </font>
    <font>
      <sz val="11"/>
      <name val="Arial"/>
      <family val="2"/>
    </font>
    <font>
      <b/>
      <sz val="12"/>
      <color indexed="81"/>
      <name val="Tahoma"/>
      <family val="2"/>
    </font>
    <font>
      <sz val="12"/>
      <name val="Arial"/>
      <family val="2"/>
    </font>
    <font>
      <sz val="14"/>
      <name val="Arial"/>
      <family val="2"/>
    </font>
    <font>
      <sz val="10"/>
      <name val="Arial Unicode MS"/>
      <family val="2"/>
    </font>
    <font>
      <b/>
      <sz val="10"/>
      <name val="Arial Unicode MS"/>
      <family val="2"/>
    </font>
    <font>
      <sz val="8"/>
      <name val="Arial"/>
      <family val="2"/>
    </font>
    <font>
      <sz val="12"/>
      <color indexed="8"/>
      <name val="Arial"/>
      <family val="2"/>
    </font>
    <font>
      <b/>
      <sz val="12"/>
      <color indexed="8"/>
      <name val="Arial"/>
      <family val="2"/>
    </font>
    <font>
      <b/>
      <sz val="14"/>
      <color indexed="8"/>
      <name val="Arial"/>
      <family val="2"/>
    </font>
    <font>
      <sz val="10"/>
      <name val="Arial"/>
      <family val="2"/>
    </font>
    <font>
      <sz val="14"/>
      <color indexed="8"/>
      <name val="Arial"/>
      <family val="2"/>
    </font>
    <font>
      <sz val="12"/>
      <name val="Arial"/>
      <family val="2"/>
    </font>
    <font>
      <sz val="10"/>
      <color indexed="8"/>
      <name val="Arial"/>
      <family val="2"/>
    </font>
    <font>
      <sz val="8"/>
      <name val="Arial"/>
      <family val="2"/>
    </font>
    <font>
      <sz val="8"/>
      <color indexed="81"/>
      <name val="Tahoma"/>
      <family val="2"/>
    </font>
    <font>
      <sz val="14"/>
      <name val="Arial"/>
      <family val="2"/>
    </font>
    <font>
      <b/>
      <sz val="14"/>
      <name val="Arial"/>
      <family val="2"/>
    </font>
    <font>
      <b/>
      <sz val="10"/>
      <name val="Arial"/>
      <family val="2"/>
    </font>
    <font>
      <b/>
      <sz val="8"/>
      <name val="Arial Unicode MS"/>
      <family val="2"/>
    </font>
    <font>
      <sz val="8"/>
      <name val="Arial Unicode MS"/>
      <family val="2"/>
    </font>
    <font>
      <sz val="10"/>
      <color indexed="81"/>
      <name val="Tahoma"/>
      <family val="2"/>
    </font>
    <font>
      <sz val="12"/>
      <color indexed="21"/>
      <name val="Arial"/>
      <family val="2"/>
    </font>
    <font>
      <sz val="10"/>
      <color indexed="21"/>
      <name val="Arial"/>
      <family val="2"/>
    </font>
    <font>
      <b/>
      <sz val="28"/>
      <color indexed="8"/>
      <name val="Arial Unicode MS"/>
      <family val="2"/>
    </font>
    <font>
      <sz val="14"/>
      <color indexed="21"/>
      <name val="Arial"/>
      <family val="2"/>
    </font>
    <font>
      <b/>
      <sz val="12"/>
      <name val="Arial Unicode MS"/>
      <family val="2"/>
    </font>
    <font>
      <i/>
      <sz val="12"/>
      <color indexed="21"/>
      <name val="Arial"/>
      <family val="2"/>
    </font>
    <font>
      <b/>
      <sz val="9"/>
      <color indexed="81"/>
      <name val="Tahoma"/>
      <family val="2"/>
    </font>
    <font>
      <sz val="9"/>
      <color indexed="81"/>
      <name val="Tahoma"/>
      <family val="2"/>
    </font>
    <font>
      <sz val="12"/>
      <color rgb="FF000000"/>
      <name val="Arial"/>
      <family val="2"/>
    </font>
    <font>
      <sz val="10"/>
      <color rgb="FF000000"/>
      <name val="Arial"/>
      <family val="2"/>
    </font>
    <font>
      <sz val="11"/>
      <name val="Calibri"/>
      <family val="2"/>
    </font>
    <font>
      <sz val="11"/>
      <color rgb="FF000000"/>
      <name val="Calibri"/>
      <family val="2"/>
    </font>
    <font>
      <i/>
      <sz val="10"/>
      <name val="Arial"/>
      <family val="2"/>
    </font>
    <font>
      <i/>
      <sz val="12"/>
      <color indexed="8"/>
      <name val="Arial"/>
      <family val="2"/>
    </font>
    <font>
      <u/>
      <sz val="12"/>
      <name val="Arial"/>
      <family val="2"/>
    </font>
    <font>
      <i/>
      <sz val="14"/>
      <color indexed="8"/>
      <name val="Arial"/>
      <family val="2"/>
    </font>
    <font>
      <u/>
      <sz val="12"/>
      <color rgb="FF000000"/>
      <name val="Arial"/>
      <family val="2"/>
    </font>
    <font>
      <i/>
      <sz val="12"/>
      <color rgb="FF000000"/>
      <name val="Arial"/>
      <family val="2"/>
    </font>
    <font>
      <i/>
      <sz val="12"/>
      <name val="Arial"/>
      <family val="2"/>
    </font>
    <font>
      <b/>
      <u/>
      <sz val="14"/>
      <color rgb="FF000000"/>
      <name val="Arial"/>
      <family val="2"/>
    </font>
    <font>
      <b/>
      <sz val="10"/>
      <color rgb="FFFF0000"/>
      <name val="Arial"/>
      <family val="2"/>
    </font>
    <font>
      <sz val="10"/>
      <color rgb="FFFF0000"/>
      <name val="Arial"/>
      <family val="2"/>
    </font>
    <font>
      <sz val="12"/>
      <color rgb="FFFF0000"/>
      <name val="Arial"/>
      <family val="2"/>
    </font>
    <font>
      <b/>
      <i/>
      <sz val="12"/>
      <color indexed="8"/>
      <name val="Arial"/>
      <family val="2"/>
    </font>
    <font>
      <b/>
      <i/>
      <sz val="12"/>
      <color rgb="FF000000"/>
      <name val="Arial"/>
      <family val="2"/>
    </font>
    <font>
      <b/>
      <sz val="10"/>
      <color indexed="81"/>
      <name val="Arial"/>
      <family val="2"/>
    </font>
    <font>
      <i/>
      <sz val="11"/>
      <name val="Arial"/>
      <family val="2"/>
    </font>
    <font>
      <b/>
      <sz val="11"/>
      <color indexed="81"/>
      <name val="Ariial"/>
    </font>
    <font>
      <b/>
      <sz val="11"/>
      <color indexed="81"/>
      <name val="Arial"/>
      <family val="2"/>
    </font>
    <font>
      <sz val="11"/>
      <color indexed="81"/>
      <name val="Arial"/>
      <family val="2"/>
    </font>
    <font>
      <b/>
      <sz val="11"/>
      <color indexed="81"/>
      <name val="Areal"/>
    </font>
    <font>
      <i/>
      <sz val="10"/>
      <color indexed="21"/>
      <name val="Arial"/>
      <family val="2"/>
    </font>
    <font>
      <i/>
      <sz val="10"/>
      <color indexed="81"/>
      <name val="Arial"/>
      <family val="2"/>
    </font>
  </fonts>
  <fills count="12">
    <fill>
      <patternFill patternType="none"/>
    </fill>
    <fill>
      <patternFill patternType="gray125"/>
    </fill>
    <fill>
      <patternFill patternType="solid">
        <fgColor indexed="26"/>
        <bgColor indexed="64"/>
      </patternFill>
    </fill>
    <fill>
      <patternFill patternType="solid">
        <fgColor indexed="11"/>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rgb="FFCCFFCC"/>
        <bgColor indexed="64"/>
      </patternFill>
    </fill>
    <fill>
      <patternFill patternType="solid">
        <fgColor theme="6" tint="0.79998168889431442"/>
        <bgColor indexed="64"/>
      </patternFill>
    </fill>
    <fill>
      <patternFill patternType="solid">
        <fgColor rgb="FFFFFFCC"/>
        <bgColor indexed="64"/>
      </patternFill>
    </fill>
    <fill>
      <patternFill patternType="solid">
        <fgColor rgb="FF99FF33"/>
        <bgColor indexed="64"/>
      </patternFill>
    </fill>
    <fill>
      <patternFill patternType="solid">
        <fgColor theme="9" tint="0.59999389629810485"/>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8"/>
      </left>
      <right style="thin">
        <color indexed="64"/>
      </right>
      <top/>
      <bottom/>
      <diagonal/>
    </border>
    <border>
      <left style="thin">
        <color indexed="64"/>
      </left>
      <right/>
      <top style="thin">
        <color indexed="64"/>
      </top>
      <bottom/>
      <diagonal/>
    </border>
    <border>
      <left/>
      <right/>
      <top style="thin">
        <color indexed="8"/>
      </top>
      <bottom/>
      <diagonal/>
    </border>
    <border>
      <left style="thin">
        <color indexed="8"/>
      </left>
      <right style="thin">
        <color indexed="64"/>
      </right>
      <top style="thin">
        <color indexed="8"/>
      </top>
      <bottom style="thin">
        <color indexed="64"/>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top/>
      <bottom/>
      <diagonal/>
    </border>
    <border>
      <left/>
      <right style="thin">
        <color indexed="8"/>
      </right>
      <top/>
      <bottom/>
      <diagonal/>
    </border>
    <border>
      <left style="thin">
        <color indexed="8"/>
      </left>
      <right/>
      <top/>
      <bottom style="thin">
        <color indexed="64"/>
      </bottom>
      <diagonal/>
    </border>
    <border>
      <left/>
      <right style="thin">
        <color indexed="8"/>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8"/>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164" fontId="1" fillId="0" borderId="0" applyFont="0" applyFill="0" applyBorder="0" applyAlignment="0" applyProtection="0"/>
    <xf numFmtId="164" fontId="17" fillId="0" borderId="0" applyFont="0" applyFill="0" applyBorder="0" applyAlignment="0" applyProtection="0"/>
    <xf numFmtId="0" fontId="17" fillId="0" borderId="0"/>
  </cellStyleXfs>
  <cellXfs count="493">
    <xf numFmtId="0" fontId="0" fillId="0" borderId="0" xfId="0"/>
    <xf numFmtId="0" fontId="2" fillId="2" borderId="0" xfId="0" applyFont="1" applyFill="1"/>
    <xf numFmtId="0" fontId="3" fillId="2" borderId="0" xfId="0" applyFont="1" applyFill="1" applyAlignment="1">
      <alignment horizontal="left" vertical="center"/>
    </xf>
    <xf numFmtId="0" fontId="3" fillId="2" borderId="0" xfId="0" applyFont="1" applyFill="1" applyAlignment="1">
      <alignment horizontal="left" vertical="center" wrapText="1"/>
    </xf>
    <xf numFmtId="0" fontId="2" fillId="2" borderId="0" xfId="0" applyFont="1" applyFill="1" applyAlignment="1">
      <alignment vertical="top"/>
    </xf>
    <xf numFmtId="0" fontId="4" fillId="2" borderId="0" xfId="0" applyFont="1" applyFill="1"/>
    <xf numFmtId="0" fontId="2" fillId="3" borderId="0" xfId="0" applyFont="1" applyFill="1" applyAlignment="1">
      <alignment horizontal="center" vertical="center"/>
    </xf>
    <xf numFmtId="0" fontId="2" fillId="4" borderId="0" xfId="0" applyFont="1" applyFill="1" applyAlignment="1" applyProtection="1">
      <alignment horizontal="center" vertical="center"/>
      <protection locked="0"/>
    </xf>
    <xf numFmtId="0" fontId="5" fillId="2" borderId="0" xfId="0" applyFont="1" applyFill="1"/>
    <xf numFmtId="0" fontId="5" fillId="2" borderId="0" xfId="0" applyFont="1" applyFill="1" applyAlignment="1">
      <alignment horizontal="left"/>
    </xf>
    <xf numFmtId="0" fontId="3" fillId="2" borderId="0" xfId="0" applyFont="1" applyFill="1" applyAlignment="1">
      <alignment vertical="top"/>
    </xf>
    <xf numFmtId="0" fontId="3" fillId="2" borderId="0" xfId="0" applyFont="1" applyFill="1" applyAlignment="1">
      <alignment horizontal="center"/>
    </xf>
    <xf numFmtId="2" fontId="11" fillId="0" borderId="1" xfId="0" applyNumberFormat="1" applyFont="1" applyBorder="1" applyAlignment="1">
      <alignment horizontal="left" vertical="center"/>
    </xf>
    <xf numFmtId="0" fontId="11" fillId="0" borderId="0" xfId="0" applyFont="1" applyAlignment="1">
      <alignment horizontal="left" vertical="center"/>
    </xf>
    <xf numFmtId="0" fontId="12" fillId="0" borderId="0" xfId="0" applyFont="1" applyAlignment="1">
      <alignment horizontal="left" vertical="center"/>
    </xf>
    <xf numFmtId="0" fontId="11" fillId="0" borderId="0" xfId="0" applyFont="1" applyAlignment="1">
      <alignment horizontal="right" vertical="center"/>
    </xf>
    <xf numFmtId="0" fontId="11" fillId="0" borderId="0" xfId="0" applyFont="1"/>
    <xf numFmtId="166" fontId="11" fillId="0" borderId="0" xfId="0" applyNumberFormat="1" applyFont="1" applyAlignment="1">
      <alignment horizontal="left" vertical="center"/>
    </xf>
    <xf numFmtId="2" fontId="11" fillId="0" borderId="0" xfId="0" applyNumberFormat="1" applyFont="1" applyAlignment="1">
      <alignment horizontal="centerContinuous" vertical="center"/>
    </xf>
    <xf numFmtId="2" fontId="11" fillId="0" borderId="0" xfId="0" applyNumberFormat="1" applyFont="1"/>
    <xf numFmtId="0" fontId="4" fillId="4" borderId="2" xfId="0" applyFont="1" applyFill="1" applyBorder="1" applyAlignment="1" applyProtection="1">
      <alignment horizontal="center" vertical="center"/>
      <protection locked="0"/>
    </xf>
    <xf numFmtId="0" fontId="4" fillId="2" borderId="3" xfId="0" applyFont="1" applyFill="1" applyBorder="1" applyAlignment="1">
      <alignment vertical="center"/>
    </xf>
    <xf numFmtId="0" fontId="2" fillId="2" borderId="2" xfId="0" applyFont="1" applyFill="1" applyBorder="1" applyAlignment="1">
      <alignment vertical="center"/>
    </xf>
    <xf numFmtId="0" fontId="11" fillId="5" borderId="0" xfId="0" applyFont="1" applyFill="1" applyAlignment="1" applyProtection="1">
      <alignment horizontal="left" vertical="center"/>
      <protection locked="0"/>
    </xf>
    <xf numFmtId="2" fontId="11" fillId="0" borderId="1" xfId="0" applyNumberFormat="1" applyFont="1" applyBorder="1" applyAlignment="1" applyProtection="1">
      <alignment horizontal="centerContinuous" vertical="center"/>
      <protection locked="0"/>
    </xf>
    <xf numFmtId="0" fontId="11" fillId="0" borderId="0" xfId="0" applyFont="1" applyAlignment="1" applyProtection="1">
      <alignment horizontal="right" vertical="center"/>
      <protection locked="0"/>
    </xf>
    <xf numFmtId="164" fontId="0" fillId="0" borderId="0" xfId="1" applyFont="1"/>
    <xf numFmtId="0" fontId="14" fillId="4" borderId="1" xfId="0" applyFont="1" applyFill="1" applyBorder="1" applyAlignment="1" applyProtection="1">
      <alignment horizontal="center" vertical="center"/>
      <protection locked="0"/>
    </xf>
    <xf numFmtId="0" fontId="14" fillId="2" borderId="1" xfId="0" applyFont="1" applyFill="1" applyBorder="1" applyAlignment="1">
      <alignment horizontal="center" vertical="center"/>
    </xf>
    <xf numFmtId="0" fontId="15" fillId="2" borderId="4" xfId="0" applyFont="1" applyFill="1" applyBorder="1" applyAlignment="1">
      <alignment horizontal="centerContinuous" vertical="center"/>
    </xf>
    <xf numFmtId="0" fontId="16" fillId="2" borderId="5" xfId="0" applyFont="1" applyFill="1" applyBorder="1" applyAlignment="1">
      <alignment horizontal="centerContinuous" vertical="center"/>
    </xf>
    <xf numFmtId="0" fontId="14" fillId="2" borderId="3" xfId="0" applyFont="1" applyFill="1" applyBorder="1"/>
    <xf numFmtId="0" fontId="14" fillId="2" borderId="6" xfId="0" applyFont="1" applyFill="1" applyBorder="1" applyAlignment="1">
      <alignment vertical="center"/>
    </xf>
    <xf numFmtId="0" fontId="14" fillId="2" borderId="6" xfId="0" applyFont="1" applyFill="1" applyBorder="1"/>
    <xf numFmtId="0" fontId="14" fillId="2" borderId="7" xfId="0" applyFont="1" applyFill="1" applyBorder="1" applyAlignment="1">
      <alignment vertical="center"/>
    </xf>
    <xf numFmtId="0" fontId="14" fillId="2" borderId="1" xfId="0" applyFont="1" applyFill="1" applyBorder="1" applyAlignment="1">
      <alignment horizontal="left" vertical="center"/>
    </xf>
    <xf numFmtId="0" fontId="14" fillId="2" borderId="0" xfId="0" applyFont="1" applyFill="1"/>
    <xf numFmtId="0" fontId="14" fillId="2" borderId="0" xfId="0" applyFont="1" applyFill="1" applyAlignment="1">
      <alignment vertical="center"/>
    </xf>
    <xf numFmtId="0" fontId="16" fillId="2" borderId="2" xfId="0" applyFont="1" applyFill="1" applyBorder="1" applyAlignment="1">
      <alignment horizontal="centerContinuous" vertical="center"/>
    </xf>
    <xf numFmtId="0" fontId="14" fillId="2" borderId="9" xfId="0" applyFont="1" applyFill="1" applyBorder="1" applyAlignment="1">
      <alignment horizontal="center" vertical="center"/>
    </xf>
    <xf numFmtId="0" fontId="17" fillId="0" borderId="0" xfId="0" applyFont="1"/>
    <xf numFmtId="0" fontId="14" fillId="2" borderId="6" xfId="0" applyFont="1" applyFill="1" applyBorder="1" applyAlignment="1">
      <alignment vertical="top"/>
    </xf>
    <xf numFmtId="0" fontId="14" fillId="2" borderId="2" xfId="0" applyFont="1" applyFill="1" applyBorder="1" applyAlignment="1">
      <alignment vertical="top"/>
    </xf>
    <xf numFmtId="0" fontId="14" fillId="4" borderId="9" xfId="0" applyFont="1" applyFill="1" applyBorder="1" applyAlignment="1" applyProtection="1">
      <alignment horizontal="center" vertical="center"/>
      <protection locked="0"/>
    </xf>
    <xf numFmtId="0" fontId="14" fillId="4" borderId="11" xfId="0" applyFont="1" applyFill="1" applyBorder="1" applyAlignment="1" applyProtection="1">
      <alignment horizontal="center" vertical="center"/>
      <protection locked="0"/>
    </xf>
    <xf numFmtId="0" fontId="14" fillId="2" borderId="11" xfId="0" applyFont="1" applyFill="1" applyBorder="1" applyAlignment="1">
      <alignment horizontal="center" vertical="center"/>
    </xf>
    <xf numFmtId="0" fontId="19" fillId="2" borderId="0" xfId="0" applyFont="1" applyFill="1"/>
    <xf numFmtId="4" fontId="14" fillId="2" borderId="9" xfId="0" applyNumberFormat="1" applyFont="1" applyFill="1" applyBorder="1" applyAlignment="1">
      <alignment vertical="center"/>
    </xf>
    <xf numFmtId="0" fontId="19" fillId="2" borderId="0" xfId="0" applyFont="1" applyFill="1" applyAlignment="1">
      <alignment horizontal="left"/>
    </xf>
    <xf numFmtId="0" fontId="14" fillId="2" borderId="10" xfId="0" applyFont="1" applyFill="1" applyBorder="1" applyAlignment="1">
      <alignment vertical="center"/>
    </xf>
    <xf numFmtId="4" fontId="14" fillId="2" borderId="11" xfId="0" applyNumberFormat="1" applyFont="1" applyFill="1" applyBorder="1" applyAlignment="1">
      <alignment vertical="center"/>
    </xf>
    <xf numFmtId="0" fontId="13" fillId="4" borderId="12" xfId="0" applyFont="1" applyFill="1" applyBorder="1" applyAlignment="1">
      <alignment horizontal="left" vertical="top"/>
    </xf>
    <xf numFmtId="0" fontId="13" fillId="4" borderId="4" xfId="0" applyFont="1" applyFill="1" applyBorder="1" applyAlignment="1">
      <alignment horizontal="left" vertical="top"/>
    </xf>
    <xf numFmtId="0" fontId="19" fillId="0" borderId="0" xfId="0" applyFont="1"/>
    <xf numFmtId="0" fontId="14" fillId="2" borderId="1" xfId="0" applyFont="1" applyFill="1" applyBorder="1" applyAlignment="1">
      <alignment vertical="center"/>
    </xf>
    <xf numFmtId="0" fontId="14" fillId="2" borderId="1" xfId="0" applyFont="1" applyFill="1" applyBorder="1" applyAlignment="1">
      <alignment horizontal="center" vertical="center" wrapText="1"/>
    </xf>
    <xf numFmtId="0" fontId="14" fillId="2" borderId="0" xfId="0" applyFont="1" applyFill="1" applyAlignment="1">
      <alignment horizontal="centerContinuous" vertical="center"/>
    </xf>
    <xf numFmtId="0" fontId="14" fillId="2" borderId="0" xfId="0" applyFont="1" applyFill="1" applyAlignment="1">
      <alignment horizontal="right" vertical="center"/>
    </xf>
    <xf numFmtId="0" fontId="14" fillId="2" borderId="0" xfId="0" applyFont="1" applyFill="1" applyAlignment="1">
      <alignment horizontal="left" vertical="center"/>
    </xf>
    <xf numFmtId="14" fontId="20" fillId="2" borderId="0" xfId="0" applyNumberFormat="1" applyFont="1" applyFill="1"/>
    <xf numFmtId="0" fontId="14" fillId="2" borderId="4" xfId="0" applyFont="1" applyFill="1" applyBorder="1"/>
    <xf numFmtId="0" fontId="14" fillId="2" borderId="4" xfId="0" applyFont="1" applyFill="1" applyBorder="1" applyAlignment="1">
      <alignment horizontal="left" vertical="center"/>
    </xf>
    <xf numFmtId="0" fontId="14" fillId="2" borderId="5" xfId="0" applyFont="1" applyFill="1" applyBorder="1" applyAlignment="1">
      <alignment horizontal="centerContinuous" vertical="center"/>
    </xf>
    <xf numFmtId="0" fontId="14" fillId="2" borderId="2" xfId="0" applyFont="1" applyFill="1" applyBorder="1" applyAlignment="1">
      <alignment horizontal="centerContinuous" vertical="center"/>
    </xf>
    <xf numFmtId="0" fontId="14" fillId="2" borderId="2" xfId="0" applyFont="1" applyFill="1" applyBorder="1" applyAlignment="1">
      <alignment horizontal="left" vertical="center"/>
    </xf>
    <xf numFmtId="0" fontId="14" fillId="2" borderId="13" xfId="0" applyFont="1" applyFill="1" applyBorder="1" applyAlignment="1">
      <alignment vertical="center"/>
    </xf>
    <xf numFmtId="0" fontId="14" fillId="2" borderId="13" xfId="0" applyFont="1" applyFill="1" applyBorder="1" applyAlignment="1">
      <alignment horizontal="centerContinuous" vertical="center"/>
    </xf>
    <xf numFmtId="0" fontId="14" fillId="2" borderId="7"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12" xfId="0" applyFont="1" applyFill="1" applyBorder="1" applyAlignment="1">
      <alignment horizontal="center" vertical="center" wrapText="1"/>
    </xf>
    <xf numFmtId="2" fontId="0" fillId="0" borderId="0" xfId="0" applyNumberFormat="1"/>
    <xf numFmtId="0" fontId="0" fillId="5" borderId="0" xfId="0" applyFill="1"/>
    <xf numFmtId="2" fontId="0" fillId="5" borderId="0" xfId="0" applyNumberFormat="1" applyFill="1"/>
    <xf numFmtId="4" fontId="0" fillId="0" borderId="0" xfId="0" applyNumberFormat="1"/>
    <xf numFmtId="0" fontId="15" fillId="2" borderId="9" xfId="0" applyFont="1" applyFill="1" applyBorder="1" applyAlignment="1">
      <alignment horizontal="center" vertical="center"/>
    </xf>
    <xf numFmtId="0" fontId="25" fillId="0" borderId="0" xfId="0" applyFont="1"/>
    <xf numFmtId="0" fontId="15" fillId="2" borderId="1" xfId="0" applyFont="1" applyFill="1" applyBorder="1" applyAlignment="1">
      <alignment horizontal="center" vertical="center"/>
    </xf>
    <xf numFmtId="49" fontId="14" fillId="2" borderId="1" xfId="0" applyNumberFormat="1" applyFont="1" applyFill="1" applyBorder="1" applyAlignment="1">
      <alignment horizontal="center" vertical="center"/>
    </xf>
    <xf numFmtId="0" fontId="14" fillId="2" borderId="8" xfId="0" applyFont="1" applyFill="1" applyBorder="1" applyAlignment="1">
      <alignment horizontal="center" vertical="center"/>
    </xf>
    <xf numFmtId="0" fontId="14" fillId="2" borderId="14" xfId="0" applyFont="1" applyFill="1" applyBorder="1" applyAlignment="1">
      <alignment horizontal="centerContinuous" vertical="center"/>
    </xf>
    <xf numFmtId="0" fontId="14" fillId="2" borderId="15" xfId="0" applyFont="1" applyFill="1" applyBorder="1" applyAlignment="1">
      <alignment horizontal="center" vertical="center"/>
    </xf>
    <xf numFmtId="0" fontId="0" fillId="2" borderId="0" xfId="0" applyFill="1"/>
    <xf numFmtId="0" fontId="14" fillId="2" borderId="12" xfId="0" applyFont="1" applyFill="1" applyBorder="1" applyAlignment="1">
      <alignment horizontal="center" vertical="center"/>
    </xf>
    <xf numFmtId="4" fontId="18" fillId="2" borderId="4" xfId="0" applyNumberFormat="1" applyFont="1" applyFill="1" applyBorder="1" applyAlignment="1">
      <alignment horizontal="right" vertical="center"/>
    </xf>
    <xf numFmtId="4" fontId="18" fillId="2" borderId="1" xfId="0" applyNumberFormat="1" applyFont="1" applyFill="1" applyBorder="1" applyAlignment="1">
      <alignment vertical="center"/>
    </xf>
    <xf numFmtId="2" fontId="18" fillId="2" borderId="1" xfId="0" applyNumberFormat="1" applyFont="1" applyFill="1" applyBorder="1" applyAlignment="1">
      <alignment vertical="center"/>
    </xf>
    <xf numFmtId="4" fontId="10" fillId="2" borderId="4" xfId="0" applyNumberFormat="1" applyFont="1" applyFill="1" applyBorder="1" applyAlignment="1">
      <alignment horizontal="right" vertical="center"/>
    </xf>
    <xf numFmtId="0" fontId="14" fillId="2" borderId="4" xfId="0" applyFont="1" applyFill="1" applyBorder="1" applyAlignment="1">
      <alignment vertical="center"/>
    </xf>
    <xf numFmtId="0" fontId="26" fillId="0" borderId="0" xfId="0" applyFont="1"/>
    <xf numFmtId="165" fontId="26" fillId="0" borderId="0" xfId="0" applyNumberFormat="1" applyFont="1" applyAlignment="1">
      <alignment horizontal="left" vertical="center"/>
    </xf>
    <xf numFmtId="166" fontId="26" fillId="0" borderId="0" xfId="0" applyNumberFormat="1" applyFont="1" applyAlignment="1">
      <alignment horizontal="left" vertical="center"/>
    </xf>
    <xf numFmtId="2" fontId="26" fillId="0" borderId="0" xfId="0" applyNumberFormat="1" applyFont="1" applyAlignment="1">
      <alignment horizontal="centerContinuous" vertical="center"/>
    </xf>
    <xf numFmtId="0" fontId="26" fillId="0" borderId="0" xfId="0" applyFont="1" applyAlignment="1">
      <alignment horizontal="right" vertical="center"/>
    </xf>
    <xf numFmtId="0" fontId="27" fillId="0" borderId="0" xfId="0" applyFont="1" applyAlignment="1">
      <alignment horizontal="right" vertical="center"/>
    </xf>
    <xf numFmtId="4" fontId="18" fillId="4" borderId="4" xfId="0" applyNumberFormat="1" applyFont="1" applyFill="1" applyBorder="1" applyAlignment="1" applyProtection="1">
      <alignment horizontal="right" vertical="center"/>
      <protection locked="0"/>
    </xf>
    <xf numFmtId="49" fontId="18" fillId="4" borderId="1" xfId="0" applyNumberFormat="1" applyFont="1" applyFill="1" applyBorder="1" applyAlignment="1" applyProtection="1">
      <alignment horizontal="center" vertical="center"/>
      <protection locked="0"/>
    </xf>
    <xf numFmtId="49" fontId="18" fillId="4" borderId="9" xfId="0" applyNumberFormat="1" applyFont="1" applyFill="1" applyBorder="1" applyAlignment="1" applyProtection="1">
      <alignment horizontal="left" vertical="center"/>
      <protection locked="0"/>
    </xf>
    <xf numFmtId="49" fontId="18" fillId="4" borderId="9" xfId="0" applyNumberFormat="1" applyFont="1" applyFill="1" applyBorder="1" applyAlignment="1" applyProtection="1">
      <alignment horizontal="center" vertical="center"/>
      <protection locked="0"/>
    </xf>
    <xf numFmtId="2" fontId="18" fillId="4" borderId="1" xfId="0" applyNumberFormat="1" applyFont="1" applyFill="1" applyBorder="1" applyAlignment="1" applyProtection="1">
      <alignment horizontal="right" vertical="center"/>
      <protection locked="0"/>
    </xf>
    <xf numFmtId="4" fontId="18" fillId="6" borderId="1" xfId="0" applyNumberFormat="1" applyFont="1" applyFill="1" applyBorder="1" applyAlignment="1">
      <alignment horizontal="right" vertical="center"/>
    </xf>
    <xf numFmtId="4" fontId="18" fillId="4" borderId="1" xfId="0" applyNumberFormat="1" applyFont="1" applyFill="1" applyBorder="1" applyAlignment="1" applyProtection="1">
      <alignment horizontal="right" vertical="center"/>
      <protection locked="0"/>
    </xf>
    <xf numFmtId="0" fontId="0" fillId="2" borderId="11" xfId="0" applyFill="1" applyBorder="1"/>
    <xf numFmtId="0" fontId="19" fillId="2" borderId="9" xfId="0" applyFont="1" applyFill="1" applyBorder="1" applyAlignment="1">
      <alignment horizontal="center" vertical="center"/>
    </xf>
    <xf numFmtId="0" fontId="9" fillId="2" borderId="1" xfId="0" applyFont="1" applyFill="1" applyBorder="1" applyAlignment="1">
      <alignment vertical="center" wrapText="1"/>
    </xf>
    <xf numFmtId="3" fontId="18" fillId="4" borderId="9" xfId="0" applyNumberFormat="1" applyFont="1" applyFill="1" applyBorder="1" applyAlignment="1" applyProtection="1">
      <alignment horizontal="center" vertical="center"/>
      <protection locked="0"/>
    </xf>
    <xf numFmtId="3" fontId="18" fillId="6" borderId="9" xfId="0" applyNumberFormat="1" applyFont="1" applyFill="1" applyBorder="1" applyAlignment="1">
      <alignment horizontal="center" vertical="center"/>
    </xf>
    <xf numFmtId="4" fontId="18" fillId="2" borderId="0" xfId="0" applyNumberFormat="1" applyFont="1" applyFill="1" applyAlignment="1">
      <alignment horizontal="right" vertical="center"/>
    </xf>
    <xf numFmtId="0" fontId="13" fillId="4" borderId="0" xfId="0" applyFont="1" applyFill="1" applyAlignment="1">
      <alignment horizontal="left" vertical="top"/>
    </xf>
    <xf numFmtId="49" fontId="19" fillId="4" borderId="16" xfId="0" applyNumberFormat="1" applyFont="1" applyFill="1" applyBorder="1" applyAlignment="1">
      <alignment horizontal="left" vertical="top"/>
    </xf>
    <xf numFmtId="49" fontId="18" fillId="4" borderId="4" xfId="0" applyNumberFormat="1" applyFont="1" applyFill="1" applyBorder="1" applyAlignment="1" applyProtection="1">
      <alignment horizontal="center" vertical="center"/>
      <protection locked="0"/>
    </xf>
    <xf numFmtId="0" fontId="9" fillId="2" borderId="1" xfId="0" applyFont="1" applyFill="1" applyBorder="1" applyAlignment="1">
      <alignment horizontal="left" vertical="center"/>
    </xf>
    <xf numFmtId="0" fontId="14" fillId="0" borderId="0" xfId="0" applyFont="1" applyAlignment="1">
      <alignment horizontal="center" vertical="center"/>
    </xf>
    <xf numFmtId="0" fontId="18" fillId="0" borderId="0" xfId="0" applyFont="1" applyAlignment="1">
      <alignment horizontal="center" vertical="center"/>
    </xf>
    <xf numFmtId="0" fontId="29" fillId="0" borderId="0" xfId="0" applyFont="1" applyAlignment="1">
      <alignment horizontal="center" vertical="center"/>
    </xf>
    <xf numFmtId="0" fontId="32" fillId="0" borderId="0" xfId="0" applyFont="1" applyAlignment="1">
      <alignment horizontal="center" vertical="center"/>
    </xf>
    <xf numFmtId="0" fontId="30" fillId="0" borderId="0" xfId="0" applyFont="1"/>
    <xf numFmtId="0" fontId="32" fillId="0" borderId="17" xfId="0" applyFont="1" applyBorder="1" applyAlignment="1">
      <alignment horizontal="center" vertical="center"/>
    </xf>
    <xf numFmtId="0" fontId="14" fillId="0" borderId="0" xfId="0" applyFont="1" applyAlignment="1" applyProtection="1">
      <alignment horizontal="center" vertical="center"/>
      <protection locked="0"/>
    </xf>
    <xf numFmtId="0" fontId="14" fillId="0" borderId="10" xfId="0" applyFont="1" applyBorder="1" applyAlignment="1">
      <alignment horizontal="center" vertical="center"/>
    </xf>
    <xf numFmtId="0" fontId="14" fillId="0" borderId="5" xfId="0" applyFont="1" applyBorder="1" applyAlignment="1">
      <alignment horizontal="center" vertical="center"/>
    </xf>
    <xf numFmtId="0" fontId="14" fillId="0" borderId="1" xfId="0" applyFont="1" applyBorder="1" applyAlignment="1">
      <alignment horizontal="center" vertical="center"/>
    </xf>
    <xf numFmtId="0" fontId="14" fillId="0" borderId="9" xfId="0" applyFont="1" applyBorder="1" applyAlignment="1">
      <alignment horizontal="center" vertical="center"/>
    </xf>
    <xf numFmtId="0" fontId="18" fillId="4" borderId="2" xfId="0" applyFont="1" applyFill="1" applyBorder="1" applyAlignment="1" applyProtection="1">
      <alignment horizontal="center" vertical="center"/>
      <protection locked="0"/>
    </xf>
    <xf numFmtId="0" fontId="18" fillId="0" borderId="0" xfId="0" applyFont="1" applyAlignment="1" applyProtection="1">
      <alignment horizontal="center" vertical="center"/>
      <protection locked="0"/>
    </xf>
    <xf numFmtId="0" fontId="29" fillId="0" borderId="8" xfId="0" applyFont="1" applyBorder="1" applyAlignment="1">
      <alignment horizontal="left" vertical="center"/>
    </xf>
    <xf numFmtId="0" fontId="29" fillId="0" borderId="1" xfId="0" applyFont="1" applyBorder="1" applyAlignment="1">
      <alignment horizontal="left" vertical="center"/>
    </xf>
    <xf numFmtId="0" fontId="15" fillId="2" borderId="7" xfId="0" applyFont="1" applyFill="1" applyBorder="1" applyAlignment="1">
      <alignment horizontal="center" vertical="center"/>
    </xf>
    <xf numFmtId="0" fontId="15" fillId="0" borderId="0" xfId="0" applyFont="1" applyAlignment="1">
      <alignment horizontal="center" vertical="center"/>
    </xf>
    <xf numFmtId="4" fontId="18" fillId="2" borderId="1" xfId="0" applyNumberFormat="1" applyFont="1" applyFill="1" applyBorder="1" applyAlignment="1">
      <alignment horizontal="right" vertical="center"/>
    </xf>
    <xf numFmtId="0" fontId="1" fillId="0" borderId="0" xfId="0" applyFont="1"/>
    <xf numFmtId="49" fontId="0" fillId="0" borderId="0" xfId="0" applyNumberFormat="1"/>
    <xf numFmtId="3" fontId="10" fillId="2" borderId="2" xfId="0" applyNumberFormat="1" applyFont="1" applyFill="1" applyBorder="1" applyAlignment="1">
      <alignment horizontal="center" vertical="center"/>
    </xf>
    <xf numFmtId="3" fontId="18" fillId="2" borderId="2" xfId="0" applyNumberFormat="1" applyFont="1" applyFill="1" applyBorder="1" applyAlignment="1">
      <alignment horizontal="center" vertical="center"/>
    </xf>
    <xf numFmtId="3" fontId="18" fillId="4" borderId="2" xfId="0" applyNumberFormat="1" applyFont="1" applyFill="1" applyBorder="1" applyAlignment="1" applyProtection="1">
      <alignment horizontal="center" vertical="center"/>
      <protection locked="0"/>
    </xf>
    <xf numFmtId="14" fontId="33" fillId="2" borderId="0" xfId="0" applyNumberFormat="1" applyFont="1" applyFill="1" applyAlignment="1">
      <alignment horizontal="left"/>
    </xf>
    <xf numFmtId="14" fontId="15" fillId="2" borderId="0" xfId="0" applyNumberFormat="1" applyFont="1" applyFill="1"/>
    <xf numFmtId="0" fontId="34" fillId="6" borderId="8" xfId="0" applyFont="1" applyFill="1" applyBorder="1" applyAlignment="1">
      <alignment horizontal="left" vertical="center"/>
    </xf>
    <xf numFmtId="0" fontId="34" fillId="6" borderId="11" xfId="0" applyFont="1" applyFill="1" applyBorder="1" applyAlignment="1">
      <alignment horizontal="left" vertical="center"/>
    </xf>
    <xf numFmtId="0" fontId="13" fillId="4" borderId="5" xfId="0" applyFont="1" applyFill="1" applyBorder="1" applyAlignment="1">
      <alignment horizontal="left" vertical="top"/>
    </xf>
    <xf numFmtId="0" fontId="14" fillId="2" borderId="18" xfId="0" applyFont="1" applyFill="1" applyBorder="1" applyAlignment="1">
      <alignment horizontal="center"/>
    </xf>
    <xf numFmtId="4" fontId="17" fillId="0" borderId="0" xfId="0" applyNumberFormat="1" applyFont="1"/>
    <xf numFmtId="4" fontId="23" fillId="6" borderId="1" xfId="0" applyNumberFormat="1" applyFont="1" applyFill="1" applyBorder="1"/>
    <xf numFmtId="4" fontId="10" fillId="6" borderId="1" xfId="0" applyNumberFormat="1" applyFont="1" applyFill="1" applyBorder="1" applyAlignment="1">
      <alignment horizontal="right" vertical="center"/>
    </xf>
    <xf numFmtId="4" fontId="18" fillId="2" borderId="14" xfId="0" applyNumberFormat="1" applyFont="1" applyFill="1" applyBorder="1" applyAlignment="1">
      <alignment horizontal="right" vertical="center"/>
    </xf>
    <xf numFmtId="2" fontId="2" fillId="4" borderId="0" xfId="0" applyNumberFormat="1" applyFont="1" applyFill="1" applyAlignment="1" applyProtection="1">
      <alignment horizontal="center" vertical="center"/>
      <protection locked="0"/>
    </xf>
    <xf numFmtId="4" fontId="18" fillId="0" borderId="1" xfId="0" applyNumberFormat="1" applyFont="1" applyBorder="1" applyAlignment="1">
      <alignment horizontal="right" vertical="center"/>
    </xf>
    <xf numFmtId="49" fontId="10" fillId="4" borderId="14" xfId="0" applyNumberFormat="1" applyFont="1" applyFill="1" applyBorder="1" applyAlignment="1" applyProtection="1">
      <alignment horizontal="left" vertical="top"/>
      <protection locked="0"/>
    </xf>
    <xf numFmtId="49" fontId="10" fillId="4" borderId="12" xfId="0" applyNumberFormat="1" applyFont="1" applyFill="1" applyBorder="1" applyAlignment="1" applyProtection="1">
      <alignment horizontal="left" vertical="top"/>
      <protection locked="0"/>
    </xf>
    <xf numFmtId="0" fontId="2" fillId="2" borderId="2" xfId="3" applyFont="1" applyFill="1" applyBorder="1" applyAlignment="1">
      <alignment vertical="center"/>
    </xf>
    <xf numFmtId="0" fontId="34" fillId="6" borderId="1" xfId="3" applyFont="1" applyFill="1" applyBorder="1" applyAlignment="1">
      <alignment horizontal="left" vertical="center"/>
    </xf>
    <xf numFmtId="0" fontId="34" fillId="6" borderId="11" xfId="3" applyFont="1" applyFill="1" applyBorder="1" applyAlignment="1">
      <alignment horizontal="left" vertical="center"/>
    </xf>
    <xf numFmtId="0" fontId="10" fillId="0" borderId="0" xfId="3" applyFont="1" applyAlignment="1" applyProtection="1">
      <alignment horizontal="left" vertical="center"/>
      <protection locked="0"/>
    </xf>
    <xf numFmtId="0" fontId="17" fillId="0" borderId="0" xfId="3"/>
    <xf numFmtId="0" fontId="9" fillId="2" borderId="16" xfId="0" applyFont="1" applyFill="1" applyBorder="1" applyAlignment="1">
      <alignment vertical="center"/>
    </xf>
    <xf numFmtId="0" fontId="9" fillId="2" borderId="10" xfId="0" applyFont="1" applyFill="1" applyBorder="1" applyAlignment="1">
      <alignment vertical="center"/>
    </xf>
    <xf numFmtId="0" fontId="0" fillId="2" borderId="12" xfId="0" applyFill="1" applyBorder="1" applyAlignment="1">
      <alignment vertical="center"/>
    </xf>
    <xf numFmtId="0" fontId="0" fillId="2" borderId="13" xfId="0" applyFill="1" applyBorder="1" applyAlignment="1">
      <alignment vertical="center"/>
    </xf>
    <xf numFmtId="0" fontId="0" fillId="0" borderId="2" xfId="0" applyBorder="1" applyAlignment="1">
      <alignment vertical="center"/>
    </xf>
    <xf numFmtId="0" fontId="0" fillId="0" borderId="1" xfId="0" applyBorder="1" applyAlignment="1">
      <alignment vertical="center"/>
    </xf>
    <xf numFmtId="49" fontId="23" fillId="0" borderId="4" xfId="0" applyNumberFormat="1" applyFont="1" applyBorder="1" applyAlignment="1" applyProtection="1">
      <alignment horizontal="left" vertical="center"/>
      <protection locked="0"/>
    </xf>
    <xf numFmtId="49" fontId="23" fillId="0" borderId="5" xfId="0" applyNumberFormat="1" applyFont="1" applyBorder="1" applyAlignment="1" applyProtection="1">
      <alignment horizontal="left" vertical="center"/>
      <protection locked="0"/>
    </xf>
    <xf numFmtId="49" fontId="23" fillId="0" borderId="2" xfId="0" applyNumberFormat="1" applyFont="1" applyBorder="1" applyAlignment="1" applyProtection="1">
      <alignment horizontal="left" vertical="center"/>
      <protection locked="0"/>
    </xf>
    <xf numFmtId="0" fontId="9" fillId="2" borderId="4" xfId="0" applyFont="1" applyFill="1" applyBorder="1" applyAlignment="1">
      <alignment vertical="center"/>
    </xf>
    <xf numFmtId="0" fontId="9" fillId="2" borderId="5" xfId="0" applyFont="1" applyFill="1" applyBorder="1" applyAlignment="1">
      <alignment vertical="center"/>
    </xf>
    <xf numFmtId="0" fontId="23" fillId="0" borderId="4" xfId="0" applyFont="1" applyBorder="1" applyAlignment="1" applyProtection="1">
      <alignment horizontal="left" vertical="center"/>
      <protection locked="0"/>
    </xf>
    <xf numFmtId="0" fontId="23" fillId="0" borderId="5" xfId="0" applyFont="1"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9" fillId="2" borderId="2" xfId="0" applyFont="1" applyFill="1" applyBorder="1" applyAlignment="1">
      <alignment vertical="center"/>
    </xf>
    <xf numFmtId="49" fontId="10" fillId="0" borderId="4" xfId="0" applyNumberFormat="1" applyFont="1" applyBorder="1" applyAlignment="1" applyProtection="1">
      <alignment horizontal="left" vertical="center"/>
      <protection locked="0"/>
    </xf>
    <xf numFmtId="0" fontId="39" fillId="0" borderId="0" xfId="0" applyFont="1" applyAlignment="1">
      <alignment horizontal="left" vertical="center"/>
    </xf>
    <xf numFmtId="0" fontId="1" fillId="0" borderId="0" xfId="0" applyFont="1" applyAlignment="1">
      <alignment vertical="top"/>
    </xf>
    <xf numFmtId="0" fontId="40" fillId="0" borderId="0" xfId="0" applyFont="1" applyAlignment="1">
      <alignment horizontal="left" vertical="center"/>
    </xf>
    <xf numFmtId="0" fontId="41" fillId="0" borderId="0" xfId="0" applyFont="1" applyAlignment="1">
      <alignment vertical="top"/>
    </xf>
    <xf numFmtId="0" fontId="1" fillId="0" borderId="13" xfId="0" applyFont="1" applyBorder="1" applyAlignment="1">
      <alignment vertical="top"/>
    </xf>
    <xf numFmtId="49" fontId="14" fillId="2" borderId="30" xfId="0" applyNumberFormat="1" applyFont="1" applyFill="1" applyBorder="1" applyAlignment="1">
      <alignment horizontal="center" vertical="center"/>
    </xf>
    <xf numFmtId="49" fontId="14" fillId="2" borderId="31" xfId="0" applyNumberFormat="1" applyFont="1" applyFill="1" applyBorder="1" applyAlignment="1">
      <alignment horizontal="center" vertical="center"/>
    </xf>
    <xf numFmtId="49" fontId="9" fillId="2" borderId="32" xfId="0" applyNumberFormat="1" applyFont="1" applyFill="1" applyBorder="1" applyAlignment="1">
      <alignment horizontal="center" vertical="center"/>
    </xf>
    <xf numFmtId="49" fontId="14" fillId="2" borderId="0" xfId="0" applyNumberFormat="1" applyFont="1" applyFill="1" applyAlignment="1">
      <alignment horizontal="center" vertical="center"/>
    </xf>
    <xf numFmtId="49" fontId="9" fillId="2" borderId="6" xfId="0" applyNumberFormat="1" applyFont="1" applyFill="1" applyBorder="1" applyAlignment="1">
      <alignment horizontal="center" vertical="center"/>
    </xf>
    <xf numFmtId="49" fontId="9" fillId="2" borderId="1" xfId="0" applyNumberFormat="1" applyFont="1" applyFill="1" applyBorder="1" applyAlignment="1">
      <alignment horizontal="center" vertical="center"/>
    </xf>
    <xf numFmtId="49" fontId="14" fillId="2" borderId="11" xfId="0" applyNumberFormat="1" applyFont="1" applyFill="1" applyBorder="1" applyAlignment="1">
      <alignment horizontal="center" vertical="center"/>
    </xf>
    <xf numFmtId="49" fontId="9" fillId="2" borderId="11" xfId="0" applyNumberFormat="1" applyFont="1" applyFill="1" applyBorder="1" applyAlignment="1">
      <alignment horizontal="center" vertical="center"/>
    </xf>
    <xf numFmtId="49" fontId="14" fillId="2" borderId="16" xfId="0" applyNumberFormat="1" applyFont="1" applyFill="1" applyBorder="1" applyAlignment="1">
      <alignment horizontal="center" vertical="center"/>
    </xf>
    <xf numFmtId="49" fontId="14" fillId="2" borderId="10" xfId="0" applyNumberFormat="1" applyFont="1" applyFill="1" applyBorder="1" applyAlignment="1">
      <alignment horizontal="center" vertical="center"/>
    </xf>
    <xf numFmtId="49" fontId="9" fillId="2" borderId="3" xfId="0" applyNumberFormat="1" applyFont="1" applyFill="1" applyBorder="1" applyAlignment="1">
      <alignment horizontal="center" vertical="center"/>
    </xf>
    <xf numFmtId="49" fontId="14" fillId="2" borderId="12" xfId="0" applyNumberFormat="1" applyFont="1" applyFill="1" applyBorder="1" applyAlignment="1">
      <alignment horizontal="center" vertical="center"/>
    </xf>
    <xf numFmtId="49" fontId="14" fillId="2" borderId="13" xfId="0" applyNumberFormat="1" applyFont="1" applyFill="1" applyBorder="1" applyAlignment="1">
      <alignment horizontal="center" vertical="center"/>
    </xf>
    <xf numFmtId="49" fontId="9" fillId="2" borderId="7" xfId="0" applyNumberFormat="1" applyFont="1" applyFill="1" applyBorder="1" applyAlignment="1">
      <alignment horizontal="center" vertical="center"/>
    </xf>
    <xf numFmtId="49" fontId="14" fillId="2" borderId="8" xfId="0" applyNumberFormat="1" applyFont="1" applyFill="1" applyBorder="1" applyAlignment="1">
      <alignment horizontal="center" vertical="center"/>
    </xf>
    <xf numFmtId="49" fontId="9" fillId="2" borderId="8" xfId="0" applyNumberFormat="1" applyFont="1" applyFill="1" applyBorder="1" applyAlignment="1">
      <alignment horizontal="center" vertical="center"/>
    </xf>
    <xf numFmtId="49" fontId="14" fillId="2" borderId="6" xfId="0" applyNumberFormat="1" applyFont="1" applyFill="1" applyBorder="1" applyAlignment="1">
      <alignment horizontal="center" vertical="center"/>
    </xf>
    <xf numFmtId="0" fontId="18" fillId="2" borderId="0" xfId="0" applyFont="1" applyFill="1" applyAlignment="1">
      <alignment horizontal="center" vertical="center"/>
    </xf>
    <xf numFmtId="0" fontId="1" fillId="2" borderId="0" xfId="0" applyFont="1" applyFill="1"/>
    <xf numFmtId="4" fontId="18" fillId="2" borderId="13" xfId="0" applyNumberFormat="1" applyFont="1" applyFill="1" applyBorder="1" applyAlignment="1">
      <alignment horizontal="right" vertical="center"/>
    </xf>
    <xf numFmtId="49" fontId="14" fillId="2" borderId="7" xfId="0" applyNumberFormat="1" applyFont="1" applyFill="1" applyBorder="1" applyAlignment="1">
      <alignment horizontal="center" vertical="center"/>
    </xf>
    <xf numFmtId="49" fontId="14" fillId="2" borderId="14" xfId="0" applyNumberFormat="1" applyFont="1" applyFill="1" applyBorder="1" applyAlignment="1">
      <alignment horizontal="center" vertical="center"/>
    </xf>
    <xf numFmtId="49" fontId="42" fillId="2" borderId="12" xfId="0" applyNumberFormat="1" applyFont="1" applyFill="1" applyBorder="1" applyAlignment="1">
      <alignment horizontal="left" vertical="center"/>
    </xf>
    <xf numFmtId="0" fontId="10" fillId="8" borderId="13" xfId="3" applyFont="1" applyFill="1" applyBorder="1" applyAlignment="1" applyProtection="1">
      <alignment horizontal="left" vertical="center"/>
      <protection locked="0"/>
    </xf>
    <xf numFmtId="49" fontId="10" fillId="8" borderId="1" xfId="0" applyNumberFormat="1" applyFont="1" applyFill="1" applyBorder="1" applyAlignment="1" applyProtection="1">
      <alignment horizontal="center" vertical="center"/>
      <protection locked="0"/>
    </xf>
    <xf numFmtId="4" fontId="18" fillId="2" borderId="4" xfId="0" applyNumberFormat="1" applyFont="1" applyFill="1" applyBorder="1" applyAlignment="1">
      <alignment vertical="center"/>
    </xf>
    <xf numFmtId="4" fontId="18" fillId="2" borderId="12" xfId="0" applyNumberFormat="1" applyFont="1" applyFill="1" applyBorder="1" applyAlignment="1">
      <alignment horizontal="right" vertical="center"/>
    </xf>
    <xf numFmtId="4" fontId="18" fillId="0" borderId="1" xfId="0" applyNumberFormat="1" applyFont="1" applyBorder="1" applyAlignment="1">
      <alignment vertical="center"/>
    </xf>
    <xf numFmtId="4" fontId="18" fillId="2" borderId="35" xfId="0" applyNumberFormat="1" applyFont="1" applyFill="1" applyBorder="1" applyAlignment="1">
      <alignment horizontal="right" vertical="center"/>
    </xf>
    <xf numFmtId="4" fontId="18" fillId="2" borderId="9" xfId="0" applyNumberFormat="1" applyFont="1" applyFill="1" applyBorder="1" applyAlignment="1">
      <alignment vertical="center"/>
    </xf>
    <xf numFmtId="0" fontId="14" fillId="10" borderId="4" xfId="0" applyFont="1" applyFill="1" applyBorder="1" applyAlignment="1">
      <alignment vertical="center"/>
    </xf>
    <xf numFmtId="0" fontId="14" fillId="10" borderId="5" xfId="0" applyFont="1" applyFill="1" applyBorder="1" applyAlignment="1">
      <alignment vertical="center"/>
    </xf>
    <xf numFmtId="0" fontId="44" fillId="10" borderId="4" xfId="0" applyFont="1" applyFill="1" applyBorder="1" applyAlignment="1">
      <alignment horizontal="right" vertical="center"/>
    </xf>
    <xf numFmtId="0" fontId="29" fillId="10" borderId="0" xfId="0" applyFont="1" applyFill="1" applyAlignment="1">
      <alignment vertical="center"/>
    </xf>
    <xf numFmtId="0" fontId="14" fillId="10" borderId="0" xfId="0" applyFont="1" applyFill="1" applyAlignment="1">
      <alignment horizontal="center" vertical="center"/>
    </xf>
    <xf numFmtId="0" fontId="14" fillId="10" borderId="5" xfId="0" quotePrefix="1" applyFont="1" applyFill="1" applyBorder="1" applyAlignment="1">
      <alignment horizontal="center" vertical="center"/>
    </xf>
    <xf numFmtId="0" fontId="14" fillId="10" borderId="2" xfId="0" quotePrefix="1" applyFont="1" applyFill="1" applyBorder="1" applyAlignment="1">
      <alignment horizontal="center" vertical="center"/>
    </xf>
    <xf numFmtId="0" fontId="14" fillId="10" borderId="1" xfId="0" applyFont="1" applyFill="1" applyBorder="1" applyAlignment="1">
      <alignment horizontal="center" vertical="center"/>
    </xf>
    <xf numFmtId="0" fontId="16" fillId="10" borderId="4" xfId="0" applyFont="1" applyFill="1" applyBorder="1"/>
    <xf numFmtId="0" fontId="18" fillId="10" borderId="10" xfId="0" applyFont="1" applyFill="1" applyBorder="1"/>
    <xf numFmtId="0" fontId="18" fillId="10" borderId="5" xfId="0" applyFont="1" applyFill="1" applyBorder="1"/>
    <xf numFmtId="0" fontId="18" fillId="10" borderId="2" xfId="0" applyFont="1" applyFill="1" applyBorder="1"/>
    <xf numFmtId="0" fontId="9" fillId="9" borderId="1" xfId="0" applyFont="1" applyFill="1" applyBorder="1" applyAlignment="1">
      <alignment vertical="center"/>
    </xf>
    <xf numFmtId="0" fontId="0" fillId="0" borderId="9" xfId="0" applyBorder="1" applyAlignment="1" applyProtection="1">
      <alignment vertical="center"/>
      <protection locked="0"/>
    </xf>
    <xf numFmtId="0" fontId="49" fillId="0" borderId="0" xfId="0" applyFont="1"/>
    <xf numFmtId="0" fontId="50" fillId="0" borderId="0" xfId="0" applyFont="1"/>
    <xf numFmtId="0" fontId="51" fillId="0" borderId="0" xfId="0" applyFont="1"/>
    <xf numFmtId="0" fontId="15" fillId="10" borderId="33" xfId="0" applyFont="1" applyFill="1" applyBorder="1" applyAlignment="1">
      <alignment vertical="center"/>
    </xf>
    <xf numFmtId="4" fontId="18" fillId="2" borderId="37" xfId="0" applyNumberFormat="1" applyFont="1" applyFill="1" applyBorder="1" applyAlignment="1">
      <alignment horizontal="right" vertical="center"/>
    </xf>
    <xf numFmtId="4" fontId="18" fillId="2" borderId="35" xfId="0" applyNumberFormat="1" applyFont="1" applyFill="1" applyBorder="1" applyAlignment="1">
      <alignment vertical="center"/>
    </xf>
    <xf numFmtId="4" fontId="18" fillId="4" borderId="35" xfId="0" applyNumberFormat="1" applyFont="1" applyFill="1" applyBorder="1" applyAlignment="1" applyProtection="1">
      <alignment horizontal="right" vertical="center"/>
      <protection locked="0"/>
    </xf>
    <xf numFmtId="4" fontId="18" fillId="0" borderId="37" xfId="0" applyNumberFormat="1" applyFont="1" applyBorder="1" applyAlignment="1">
      <alignment horizontal="right" vertical="center"/>
    </xf>
    <xf numFmtId="0" fontId="52" fillId="10" borderId="34" xfId="0" applyFont="1" applyFill="1" applyBorder="1" applyAlignment="1">
      <alignment horizontal="right" vertical="center"/>
    </xf>
    <xf numFmtId="0" fontId="14" fillId="2" borderId="1" xfId="0" applyFont="1" applyFill="1" applyBorder="1" applyAlignment="1">
      <alignment horizontal="center" vertical="top" wrapText="1"/>
    </xf>
    <xf numFmtId="49" fontId="18" fillId="0" borderId="9" xfId="0" applyNumberFormat="1" applyFont="1" applyBorder="1" applyAlignment="1" applyProtection="1">
      <alignment horizontal="center" vertical="center"/>
      <protection locked="0"/>
    </xf>
    <xf numFmtId="0" fontId="14" fillId="2" borderId="7" xfId="0" applyFont="1" applyFill="1" applyBorder="1" applyAlignment="1">
      <alignment horizontal="center" vertical="center" wrapText="1"/>
    </xf>
    <xf numFmtId="49" fontId="15" fillId="2" borderId="0" xfId="0" applyNumberFormat="1" applyFont="1" applyFill="1" applyAlignment="1">
      <alignment vertical="center"/>
    </xf>
    <xf numFmtId="0" fontId="10" fillId="0" borderId="1" xfId="0" applyFont="1" applyBorder="1" applyAlignment="1" applyProtection="1">
      <alignment vertical="center"/>
      <protection locked="0"/>
    </xf>
    <xf numFmtId="49" fontId="14" fillId="2" borderId="0" xfId="0" applyNumberFormat="1" applyFont="1" applyFill="1" applyAlignment="1">
      <alignment vertical="center"/>
    </xf>
    <xf numFmtId="0" fontId="10" fillId="0" borderId="9" xfId="0" applyFont="1" applyBorder="1" applyAlignment="1" applyProtection="1">
      <alignment horizontal="center" vertical="center"/>
      <protection locked="0"/>
    </xf>
    <xf numFmtId="0" fontId="9" fillId="11" borderId="1" xfId="0" applyFont="1" applyFill="1" applyBorder="1" applyAlignment="1">
      <alignment horizontal="left" vertical="center"/>
    </xf>
    <xf numFmtId="0" fontId="14" fillId="11" borderId="8" xfId="0" applyFont="1" applyFill="1" applyBorder="1" applyAlignment="1">
      <alignment horizontal="left" vertical="center"/>
    </xf>
    <xf numFmtId="0" fontId="14" fillId="11" borderId="1" xfId="0" applyFont="1" applyFill="1" applyBorder="1" applyAlignment="1">
      <alignment horizontal="left" vertical="center"/>
    </xf>
    <xf numFmtId="0" fontId="23" fillId="0" borderId="1" xfId="0" applyFont="1" applyBorder="1" applyAlignment="1" applyProtection="1">
      <alignment horizontal="center" vertical="center"/>
      <protection locked="0"/>
    </xf>
    <xf numFmtId="14" fontId="14" fillId="4" borderId="9" xfId="0" applyNumberFormat="1" applyFont="1" applyFill="1" applyBorder="1" applyAlignment="1" applyProtection="1">
      <alignment horizontal="center" vertical="center"/>
      <protection locked="0"/>
    </xf>
    <xf numFmtId="49" fontId="9" fillId="0" borderId="1" xfId="0" applyNumberFormat="1" applyFont="1" applyBorder="1" applyAlignment="1" applyProtection="1">
      <alignment horizontal="center" vertical="center"/>
      <protection locked="0"/>
    </xf>
    <xf numFmtId="0" fontId="20" fillId="2" borderId="10" xfId="0" applyFont="1" applyFill="1" applyBorder="1" applyAlignment="1">
      <alignment vertical="center"/>
    </xf>
    <xf numFmtId="0" fontId="20" fillId="2" borderId="10" xfId="0" applyFont="1" applyFill="1" applyBorder="1" applyAlignment="1">
      <alignment vertical="center" wrapText="1"/>
    </xf>
    <xf numFmtId="4" fontId="18" fillId="9" borderId="1" xfId="0" applyNumberFormat="1" applyFont="1" applyFill="1" applyBorder="1" applyAlignment="1">
      <alignment horizontal="right" vertical="center"/>
    </xf>
    <xf numFmtId="49" fontId="18" fillId="4" borderId="8" xfId="0" applyNumberFormat="1" applyFont="1" applyFill="1" applyBorder="1" applyAlignment="1" applyProtection="1">
      <alignment horizontal="center" vertical="center"/>
      <protection locked="0"/>
    </xf>
    <xf numFmtId="49" fontId="18" fillId="4" borderId="8" xfId="0" applyNumberFormat="1" applyFont="1" applyFill="1" applyBorder="1" applyAlignment="1" applyProtection="1">
      <alignment horizontal="left" vertical="center"/>
      <protection locked="0"/>
    </xf>
    <xf numFmtId="0" fontId="14" fillId="2" borderId="41" xfId="0" applyFont="1" applyFill="1" applyBorder="1" applyAlignment="1">
      <alignment horizontal="left" vertical="center"/>
    </xf>
    <xf numFmtId="0" fontId="0" fillId="2" borderId="44" xfId="0" applyFill="1" applyBorder="1"/>
    <xf numFmtId="0" fontId="14" fillId="2" borderId="35" xfId="0" applyFont="1" applyFill="1" applyBorder="1" applyAlignment="1">
      <alignment vertical="center"/>
    </xf>
    <xf numFmtId="0" fontId="60" fillId="6" borderId="1" xfId="0" applyFont="1" applyFill="1" applyBorder="1" applyAlignment="1">
      <alignment horizontal="left" vertical="center"/>
    </xf>
    <xf numFmtId="0" fontId="42" fillId="10" borderId="38" xfId="0" applyFont="1" applyFill="1" applyBorder="1" applyAlignment="1">
      <alignment vertical="center"/>
    </xf>
    <xf numFmtId="0" fontId="0" fillId="0" borderId="39" xfId="0" applyBorder="1" applyAlignment="1">
      <alignment vertical="center"/>
    </xf>
    <xf numFmtId="0" fontId="0" fillId="2" borderId="0" xfId="0" applyFill="1" applyAlignment="1">
      <alignment wrapText="1"/>
    </xf>
    <xf numFmtId="0" fontId="0" fillId="0" borderId="0" xfId="0" applyAlignment="1">
      <alignment wrapText="1"/>
    </xf>
    <xf numFmtId="0" fontId="0" fillId="0" borderId="6" xfId="0" applyBorder="1" applyAlignment="1">
      <alignment wrapText="1"/>
    </xf>
    <xf numFmtId="0" fontId="0" fillId="0" borderId="13" xfId="0" applyBorder="1" applyAlignment="1">
      <alignment wrapText="1"/>
    </xf>
    <xf numFmtId="0" fontId="0" fillId="0" borderId="7" xfId="0" applyBorder="1" applyAlignment="1">
      <alignment wrapText="1"/>
    </xf>
    <xf numFmtId="0" fontId="47" fillId="7" borderId="16" xfId="0" applyFont="1" applyFill="1" applyBorder="1" applyAlignment="1">
      <alignment horizontal="left" vertical="center" wrapText="1"/>
    </xf>
    <xf numFmtId="0" fontId="47" fillId="7" borderId="10" xfId="0" applyFont="1" applyFill="1" applyBorder="1" applyAlignment="1">
      <alignment horizontal="left" vertical="center" wrapText="1"/>
    </xf>
    <xf numFmtId="0" fontId="47" fillId="7" borderId="3" xfId="0" applyFont="1" applyFill="1" applyBorder="1" applyAlignment="1">
      <alignment horizontal="left" vertical="center" wrapText="1"/>
    </xf>
    <xf numFmtId="0" fontId="47" fillId="7" borderId="14" xfId="0" applyFont="1" applyFill="1" applyBorder="1" applyAlignment="1">
      <alignment horizontal="left" vertical="center" wrapText="1"/>
    </xf>
    <xf numFmtId="0" fontId="47" fillId="7" borderId="0" xfId="0" applyFont="1" applyFill="1" applyAlignment="1">
      <alignment horizontal="left" vertical="center" wrapText="1"/>
    </xf>
    <xf numFmtId="0" fontId="47" fillId="7" borderId="6" xfId="0" applyFont="1" applyFill="1" applyBorder="1" applyAlignment="1">
      <alignment horizontal="left" vertical="center" wrapText="1"/>
    </xf>
    <xf numFmtId="0" fontId="47" fillId="7" borderId="12" xfId="0" applyFont="1" applyFill="1" applyBorder="1" applyAlignment="1">
      <alignment horizontal="left" vertical="center" wrapText="1"/>
    </xf>
    <xf numFmtId="0" fontId="47" fillId="7" borderId="13" xfId="0" applyFont="1" applyFill="1" applyBorder="1" applyAlignment="1">
      <alignment horizontal="left" vertical="center" wrapText="1"/>
    </xf>
    <xf numFmtId="0" fontId="47" fillId="7" borderId="7" xfId="0" applyFont="1" applyFill="1" applyBorder="1" applyAlignment="1">
      <alignment horizontal="left" vertical="center" wrapText="1"/>
    </xf>
    <xf numFmtId="0" fontId="10" fillId="0" borderId="4" xfId="0" applyFont="1" applyBorder="1" applyAlignment="1" applyProtection="1">
      <alignment vertical="center"/>
      <protection locked="0"/>
    </xf>
    <xf numFmtId="0" fontId="23" fillId="0" borderId="5" xfId="0" applyFont="1" applyBorder="1" applyAlignment="1" applyProtection="1">
      <alignment vertical="center"/>
      <protection locked="0"/>
    </xf>
    <xf numFmtId="0" fontId="23" fillId="0" borderId="2" xfId="0" applyFont="1" applyBorder="1" applyAlignment="1" applyProtection="1">
      <alignment vertical="center"/>
      <protection locked="0"/>
    </xf>
    <xf numFmtId="0" fontId="23" fillId="0" borderId="10" xfId="0" applyFont="1" applyBorder="1" applyAlignment="1" applyProtection="1">
      <alignment vertical="center"/>
      <protection locked="0"/>
    </xf>
    <xf numFmtId="1" fontId="9" fillId="2" borderId="4" xfId="0" applyNumberFormat="1" applyFont="1" applyFill="1" applyBorder="1" applyAlignment="1" applyProtection="1">
      <alignment horizontal="left" vertical="top" wrapText="1"/>
      <protection locked="0"/>
    </xf>
    <xf numFmtId="1" fontId="9" fillId="2" borderId="5" xfId="0" applyNumberFormat="1" applyFont="1" applyFill="1" applyBorder="1" applyAlignment="1" applyProtection="1">
      <alignment horizontal="left" vertical="top" wrapText="1"/>
      <protection locked="0"/>
    </xf>
    <xf numFmtId="1" fontId="9" fillId="2" borderId="2" xfId="0" applyNumberFormat="1" applyFont="1" applyFill="1" applyBorder="1" applyAlignment="1" applyProtection="1">
      <alignment horizontal="left" vertical="top" wrapText="1"/>
      <protection locked="0"/>
    </xf>
    <xf numFmtId="0" fontId="31" fillId="2" borderId="13" xfId="0" applyFont="1" applyFill="1" applyBorder="1" applyAlignment="1">
      <alignment horizontal="center"/>
    </xf>
    <xf numFmtId="0" fontId="0" fillId="0" borderId="13" xfId="0" applyBorder="1" applyAlignment="1">
      <alignment horizontal="center"/>
    </xf>
    <xf numFmtId="0" fontId="0" fillId="0" borderId="7" xfId="0" applyBorder="1" applyAlignment="1">
      <alignment horizontal="center"/>
    </xf>
    <xf numFmtId="0" fontId="23" fillId="0" borderId="4" xfId="0" applyFont="1" applyBorder="1" applyAlignment="1" applyProtection="1">
      <alignment horizontal="center" vertical="center"/>
      <protection locked="0"/>
    </xf>
    <xf numFmtId="0" fontId="23" fillId="0" borderId="2" xfId="0" applyFont="1" applyBorder="1" applyAlignment="1" applyProtection="1">
      <alignment horizontal="center" vertical="center"/>
      <protection locked="0"/>
    </xf>
    <xf numFmtId="0" fontId="14" fillId="11" borderId="4" xfId="0" applyFont="1" applyFill="1" applyBorder="1" applyAlignment="1">
      <alignment vertical="center"/>
    </xf>
    <xf numFmtId="0" fontId="19" fillId="11" borderId="2" xfId="0" applyFont="1" applyFill="1" applyBorder="1" applyAlignment="1">
      <alignment vertical="center"/>
    </xf>
    <xf numFmtId="0" fontId="10" fillId="0" borderId="5" xfId="0" applyFont="1" applyBorder="1" applyAlignment="1" applyProtection="1">
      <alignment vertical="center"/>
      <protection locked="0"/>
    </xf>
    <xf numFmtId="0" fontId="10" fillId="0" borderId="2" xfId="0" applyFont="1" applyBorder="1" applyAlignment="1" applyProtection="1">
      <alignment vertical="center"/>
      <protection locked="0"/>
    </xf>
    <xf numFmtId="0" fontId="15" fillId="2" borderId="0" xfId="0" applyFont="1" applyFill="1" applyAlignment="1">
      <alignment vertical="top" wrapText="1"/>
    </xf>
    <xf numFmtId="0" fontId="17" fillId="0" borderId="0" xfId="0" applyFont="1" applyAlignment="1">
      <alignment wrapText="1"/>
    </xf>
    <xf numFmtId="49" fontId="18" fillId="8" borderId="12" xfId="0" applyNumberFormat="1" applyFont="1" applyFill="1" applyBorder="1" applyAlignment="1" applyProtection="1">
      <alignment horizontal="left" vertical="center"/>
      <protection locked="0"/>
    </xf>
    <xf numFmtId="49" fontId="18" fillId="8" borderId="13" xfId="0" applyNumberFormat="1" applyFont="1" applyFill="1" applyBorder="1" applyAlignment="1" applyProtection="1">
      <alignment horizontal="left" vertical="center"/>
      <protection locked="0"/>
    </xf>
    <xf numFmtId="0" fontId="34" fillId="6" borderId="4" xfId="0" applyFont="1" applyFill="1" applyBorder="1" applyAlignment="1">
      <alignment horizontal="left" vertical="center"/>
    </xf>
    <xf numFmtId="0" fontId="34" fillId="6" borderId="2" xfId="0" applyFont="1" applyFill="1" applyBorder="1" applyAlignment="1">
      <alignment horizontal="left" vertical="center"/>
    </xf>
    <xf numFmtId="0" fontId="10" fillId="0" borderId="4" xfId="0" applyFont="1" applyBorder="1" applyAlignment="1" applyProtection="1">
      <alignment horizontal="left" vertical="center"/>
      <protection locked="0"/>
    </xf>
    <xf numFmtId="0" fontId="23" fillId="0" borderId="5" xfId="0" applyFont="1" applyBorder="1" applyAlignment="1" applyProtection="1">
      <alignment horizontal="left" vertical="center"/>
      <protection locked="0"/>
    </xf>
    <xf numFmtId="0" fontId="23" fillId="0" borderId="2" xfId="0" applyFont="1" applyBorder="1" applyAlignment="1" applyProtection="1">
      <alignment horizontal="left" vertical="center"/>
      <protection locked="0"/>
    </xf>
    <xf numFmtId="0" fontId="34" fillId="6" borderId="4" xfId="0" applyFont="1" applyFill="1" applyBorder="1" applyAlignment="1">
      <alignment vertical="center"/>
    </xf>
    <xf numFmtId="0" fontId="34" fillId="6" borderId="2" xfId="0" applyFont="1" applyFill="1" applyBorder="1" applyAlignment="1">
      <alignment vertical="center"/>
    </xf>
    <xf numFmtId="0" fontId="10" fillId="8" borderId="4" xfId="0" applyFont="1" applyFill="1" applyBorder="1" applyAlignment="1" applyProtection="1">
      <alignment horizontal="left" vertical="center"/>
      <protection locked="0"/>
    </xf>
    <xf numFmtId="0" fontId="10" fillId="8" borderId="5" xfId="0" applyFont="1" applyFill="1" applyBorder="1" applyAlignment="1" applyProtection="1">
      <alignment horizontal="left" vertical="center"/>
      <protection locked="0"/>
    </xf>
    <xf numFmtId="0" fontId="0" fillId="8" borderId="5" xfId="0" applyFill="1" applyBorder="1" applyAlignment="1" applyProtection="1">
      <alignment vertical="center"/>
      <protection locked="0"/>
    </xf>
    <xf numFmtId="0" fontId="0" fillId="8" borderId="2" xfId="0" applyFill="1" applyBorder="1" applyAlignment="1" applyProtection="1">
      <alignment vertical="center"/>
      <protection locked="0"/>
    </xf>
    <xf numFmtId="0" fontId="23" fillId="2" borderId="4" xfId="0" applyFont="1" applyFill="1" applyBorder="1" applyAlignment="1">
      <alignment horizontal="center" vertical="center"/>
    </xf>
    <xf numFmtId="0" fontId="23" fillId="2" borderId="2" xfId="0" applyFont="1" applyFill="1" applyBorder="1" applyAlignment="1">
      <alignment horizontal="center" vertical="center"/>
    </xf>
    <xf numFmtId="49" fontId="10" fillId="0" borderId="4" xfId="0" applyNumberFormat="1" applyFont="1" applyBorder="1" applyAlignment="1" applyProtection="1">
      <alignment horizontal="center" vertical="center"/>
      <protection locked="0"/>
    </xf>
    <xf numFmtId="49" fontId="23" fillId="0" borderId="2" xfId="0" applyNumberFormat="1" applyFont="1" applyBorder="1" applyAlignment="1" applyProtection="1">
      <alignment horizontal="center" vertical="center"/>
      <protection locked="0"/>
    </xf>
    <xf numFmtId="0" fontId="18" fillId="8" borderId="4" xfId="0" applyFont="1" applyFill="1" applyBorder="1" applyAlignment="1" applyProtection="1">
      <alignment horizontal="left" vertical="center"/>
      <protection locked="0"/>
    </xf>
    <xf numFmtId="0" fontId="18" fillId="8" borderId="2" xfId="0" applyFont="1" applyFill="1" applyBorder="1" applyAlignment="1" applyProtection="1">
      <alignment horizontal="left" vertical="center"/>
      <protection locked="0"/>
    </xf>
    <xf numFmtId="0" fontId="14" fillId="10" borderId="4" xfId="0" applyFont="1" applyFill="1" applyBorder="1" applyAlignment="1">
      <alignment vertical="center"/>
    </xf>
    <xf numFmtId="0" fontId="0" fillId="0" borderId="5" xfId="0" applyBorder="1" applyAlignment="1">
      <alignment vertical="center"/>
    </xf>
    <xf numFmtId="0" fontId="34" fillId="6" borderId="1" xfId="0" applyFont="1" applyFill="1" applyBorder="1" applyAlignment="1">
      <alignment horizontal="left" vertical="center"/>
    </xf>
    <xf numFmtId="0" fontId="18" fillId="8" borderId="17" xfId="0" applyFont="1" applyFill="1" applyBorder="1" applyAlignment="1" applyProtection="1">
      <alignment horizontal="left" vertical="center"/>
      <protection locked="0"/>
    </xf>
    <xf numFmtId="49" fontId="10" fillId="8" borderId="16" xfId="3" applyNumberFormat="1" applyFont="1" applyFill="1" applyBorder="1" applyAlignment="1" applyProtection="1">
      <alignment horizontal="left" vertical="center"/>
      <protection locked="0"/>
    </xf>
    <xf numFmtId="49" fontId="17" fillId="8" borderId="3" xfId="3" applyNumberFormat="1" applyFill="1" applyBorder="1" applyAlignment="1" applyProtection="1">
      <alignment horizontal="left" vertical="center"/>
      <protection locked="0"/>
    </xf>
    <xf numFmtId="49" fontId="10" fillId="8" borderId="16" xfId="3" applyNumberFormat="1" applyFont="1" applyFill="1" applyBorder="1" applyAlignment="1" applyProtection="1">
      <alignment horizontal="center" vertical="center"/>
      <protection locked="0"/>
    </xf>
    <xf numFmtId="49" fontId="17" fillId="8" borderId="5" xfId="3" applyNumberFormat="1" applyFill="1" applyBorder="1" applyAlignment="1" applyProtection="1">
      <alignment vertical="center"/>
      <protection locked="0"/>
    </xf>
    <xf numFmtId="49" fontId="17" fillId="8" borderId="2" xfId="3" applyNumberFormat="1" applyFill="1" applyBorder="1" applyAlignment="1" applyProtection="1">
      <alignment vertical="center"/>
      <protection locked="0"/>
    </xf>
    <xf numFmtId="0" fontId="14" fillId="2" borderId="1" xfId="0" applyFont="1" applyFill="1" applyBorder="1" applyAlignment="1">
      <alignment horizontal="left" vertical="center"/>
    </xf>
    <xf numFmtId="0" fontId="19" fillId="0" borderId="1" xfId="0" applyFont="1" applyBorder="1" applyAlignment="1">
      <alignment horizontal="left" vertical="center"/>
    </xf>
    <xf numFmtId="0" fontId="34" fillId="6" borderId="4" xfId="3" applyFont="1" applyFill="1" applyBorder="1" applyAlignment="1">
      <alignment horizontal="left" vertical="center"/>
    </xf>
    <xf numFmtId="0" fontId="34" fillId="6" borderId="2" xfId="3" applyFont="1" applyFill="1" applyBorder="1" applyAlignment="1">
      <alignment horizontal="left" vertical="center"/>
    </xf>
    <xf numFmtId="49" fontId="10" fillId="8" borderId="1" xfId="3" applyNumberFormat="1" applyFont="1" applyFill="1" applyBorder="1" applyAlignment="1" applyProtection="1">
      <alignment horizontal="left" vertical="center"/>
      <protection locked="0"/>
    </xf>
    <xf numFmtId="49" fontId="17" fillId="8" borderId="1" xfId="3" applyNumberFormat="1" applyFill="1" applyBorder="1" applyAlignment="1" applyProtection="1">
      <alignment horizontal="left" vertical="center"/>
      <protection locked="0"/>
    </xf>
    <xf numFmtId="0" fontId="9" fillId="2" borderId="16"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2" borderId="14" xfId="0" applyFont="1" applyFill="1" applyBorder="1" applyAlignment="1">
      <alignment horizontal="left" vertical="center" wrapText="1"/>
    </xf>
    <xf numFmtId="0" fontId="9" fillId="2" borderId="6" xfId="0" applyFont="1" applyFill="1" applyBorder="1" applyAlignment="1">
      <alignment horizontal="left" vertical="center" wrapText="1"/>
    </xf>
    <xf numFmtId="0" fontId="9" fillId="2" borderId="12" xfId="0" applyFont="1" applyFill="1" applyBorder="1" applyAlignment="1">
      <alignment horizontal="left" vertical="center" wrapText="1"/>
    </xf>
    <xf numFmtId="0" fontId="9" fillId="2" borderId="7" xfId="0" applyFont="1" applyFill="1" applyBorder="1" applyAlignment="1">
      <alignment horizontal="left" vertical="center" wrapText="1"/>
    </xf>
    <xf numFmtId="0" fontId="18" fillId="0" borderId="4" xfId="0" applyFont="1"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2" xfId="0" applyBorder="1" applyAlignment="1" applyProtection="1">
      <alignment horizontal="left" vertical="center"/>
      <protection locked="0"/>
    </xf>
    <xf numFmtId="49" fontId="18" fillId="8" borderId="1" xfId="0" applyNumberFormat="1" applyFont="1" applyFill="1" applyBorder="1" applyAlignment="1" applyProtection="1">
      <alignment horizontal="center" vertical="center"/>
      <protection locked="0"/>
    </xf>
    <xf numFmtId="49" fontId="10" fillId="8" borderId="1" xfId="0" applyNumberFormat="1" applyFont="1" applyFill="1" applyBorder="1" applyAlignment="1" applyProtection="1">
      <alignment horizontal="center" vertical="center"/>
      <protection locked="0"/>
    </xf>
    <xf numFmtId="0" fontId="18" fillId="8" borderId="1" xfId="0" applyFont="1" applyFill="1" applyBorder="1" applyAlignment="1" applyProtection="1">
      <alignment horizontal="left" vertical="center"/>
      <protection locked="0"/>
    </xf>
    <xf numFmtId="49" fontId="42" fillId="10" borderId="16" xfId="0" applyNumberFormat="1" applyFont="1" applyFill="1" applyBorder="1" applyAlignment="1">
      <alignment vertical="center"/>
    </xf>
    <xf numFmtId="0" fontId="41" fillId="10" borderId="10" xfId="0" applyFont="1" applyFill="1" applyBorder="1" applyAlignment="1">
      <alignment vertical="center"/>
    </xf>
    <xf numFmtId="0" fontId="41" fillId="10" borderId="3" xfId="0" applyFont="1" applyFill="1" applyBorder="1" applyAlignment="1">
      <alignment vertical="center"/>
    </xf>
    <xf numFmtId="0" fontId="10" fillId="0" borderId="1" xfId="0" applyFont="1" applyBorder="1" applyAlignment="1" applyProtection="1">
      <alignment vertical="center"/>
      <protection locked="0"/>
    </xf>
    <xf numFmtId="0" fontId="14" fillId="2" borderId="4" xfId="0" applyFont="1" applyFill="1" applyBorder="1" applyAlignment="1">
      <alignment horizontal="left" vertical="center"/>
    </xf>
    <xf numFmtId="0" fontId="19" fillId="0" borderId="5" xfId="0" applyFont="1" applyBorder="1" applyAlignment="1">
      <alignment horizontal="left" vertical="center"/>
    </xf>
    <xf numFmtId="0" fontId="19" fillId="0" borderId="2" xfId="0" applyFont="1" applyBorder="1" applyAlignment="1">
      <alignment horizontal="left" vertical="center"/>
    </xf>
    <xf numFmtId="0" fontId="9" fillId="0" borderId="5" xfId="0" applyFont="1" applyBorder="1" applyAlignment="1">
      <alignment horizontal="left" vertical="center"/>
    </xf>
    <xf numFmtId="0" fontId="9" fillId="0" borderId="2" xfId="0" applyFont="1" applyBorder="1" applyAlignment="1">
      <alignment horizontal="left" vertical="center"/>
    </xf>
    <xf numFmtId="0" fontId="9" fillId="2" borderId="4" xfId="0" applyFont="1" applyFill="1" applyBorder="1" applyAlignment="1">
      <alignment horizontal="right" vertical="center"/>
    </xf>
    <xf numFmtId="0" fontId="0" fillId="0" borderId="5" xfId="0" applyBorder="1" applyAlignment="1">
      <alignment horizontal="right" vertical="center"/>
    </xf>
    <xf numFmtId="0" fontId="0" fillId="0" borderId="2" xfId="0" applyBorder="1" applyAlignment="1">
      <alignment horizontal="right" vertical="center"/>
    </xf>
    <xf numFmtId="0" fontId="14" fillId="2" borderId="4" xfId="0" applyFont="1" applyFill="1" applyBorder="1" applyAlignment="1">
      <alignment vertical="center"/>
    </xf>
    <xf numFmtId="0" fontId="9" fillId="0" borderId="5" xfId="0" applyFont="1" applyBorder="1" applyAlignment="1">
      <alignment vertical="center"/>
    </xf>
    <xf numFmtId="0" fontId="9" fillId="0" borderId="2" xfId="0" applyFont="1" applyBorder="1" applyAlignment="1">
      <alignment vertical="center"/>
    </xf>
    <xf numFmtId="0" fontId="14" fillId="2" borderId="16" xfId="0" applyFont="1" applyFill="1" applyBorder="1" applyAlignment="1">
      <alignment horizontal="left" vertical="center" wrapText="1"/>
    </xf>
    <xf numFmtId="0" fontId="9" fillId="0" borderId="3" xfId="0" applyFont="1" applyBorder="1" applyAlignment="1">
      <alignment horizontal="left" vertical="center" wrapText="1"/>
    </xf>
    <xf numFmtId="0" fontId="14" fillId="2" borderId="14" xfId="0" applyFont="1" applyFill="1" applyBorder="1" applyAlignment="1">
      <alignment horizontal="left" vertical="center" wrapText="1"/>
    </xf>
    <xf numFmtId="0" fontId="9" fillId="0" borderId="6" xfId="0" applyFont="1" applyBorder="1" applyAlignment="1">
      <alignment horizontal="left" vertical="center" wrapText="1"/>
    </xf>
    <xf numFmtId="0" fontId="9" fillId="0" borderId="14" xfId="0" applyFont="1" applyBorder="1" applyAlignment="1">
      <alignment horizontal="left" vertical="center" wrapText="1"/>
    </xf>
    <xf numFmtId="0" fontId="9" fillId="0" borderId="12" xfId="0" applyFont="1" applyBorder="1" applyAlignment="1">
      <alignment horizontal="left" vertical="center" wrapText="1"/>
    </xf>
    <xf numFmtId="0" fontId="9" fillId="0" borderId="7" xfId="0" applyFont="1" applyBorder="1" applyAlignment="1">
      <alignment horizontal="left" vertical="center" wrapText="1"/>
    </xf>
    <xf numFmtId="0" fontId="14" fillId="0" borderId="5" xfId="0" applyFont="1" applyBorder="1" applyAlignment="1">
      <alignment vertical="center"/>
    </xf>
    <xf numFmtId="0" fontId="14" fillId="0" borderId="2" xfId="0" applyFont="1" applyBorder="1" applyAlignment="1">
      <alignment vertical="center"/>
    </xf>
    <xf numFmtId="0" fontId="0" fillId="0" borderId="2" xfId="0" applyBorder="1" applyAlignment="1">
      <alignment vertical="center"/>
    </xf>
    <xf numFmtId="0" fontId="14" fillId="2" borderId="5" xfId="0" applyFont="1" applyFill="1" applyBorder="1" applyAlignment="1">
      <alignment horizontal="left" vertical="center"/>
    </xf>
    <xf numFmtId="0" fontId="14" fillId="2" borderId="2" xfId="0" applyFont="1" applyFill="1" applyBorder="1" applyAlignment="1">
      <alignment horizontal="left" vertical="center"/>
    </xf>
    <xf numFmtId="0" fontId="14" fillId="2" borderId="16" xfId="0" applyFont="1" applyFill="1" applyBorder="1" applyAlignment="1">
      <alignment vertical="center" wrapText="1"/>
    </xf>
    <xf numFmtId="0" fontId="0" fillId="0" borderId="10" xfId="0" applyBorder="1" applyAlignment="1">
      <alignment vertical="center" wrapText="1"/>
    </xf>
    <xf numFmtId="0" fontId="0" fillId="0" borderId="14" xfId="0" applyBorder="1" applyAlignment="1">
      <alignment vertical="center" wrapText="1"/>
    </xf>
    <xf numFmtId="0" fontId="0" fillId="0" borderId="0" xfId="0" applyAlignment="1">
      <alignment vertical="center" wrapText="1"/>
    </xf>
    <xf numFmtId="0" fontId="0" fillId="0" borderId="12" xfId="0" applyBorder="1" applyAlignment="1">
      <alignment vertical="center" wrapText="1"/>
    </xf>
    <xf numFmtId="0" fontId="0" fillId="0" borderId="13" xfId="0" applyBorder="1" applyAlignment="1">
      <alignment vertical="center" wrapText="1"/>
    </xf>
    <xf numFmtId="0" fontId="9" fillId="2" borderId="4" xfId="0" applyFont="1" applyFill="1" applyBorder="1" applyAlignment="1">
      <alignment horizontal="left" vertical="center" wrapText="1"/>
    </xf>
    <xf numFmtId="0" fontId="0" fillId="0" borderId="2" xfId="0" applyBorder="1" applyAlignment="1">
      <alignment horizontal="left" vertical="center" wrapText="1"/>
    </xf>
    <xf numFmtId="0" fontId="49" fillId="0" borderId="0" xfId="0" applyFont="1"/>
    <xf numFmtId="0" fontId="50" fillId="0" borderId="0" xfId="0" applyFont="1"/>
    <xf numFmtId="0" fontId="9" fillId="11" borderId="14" xfId="0" applyFont="1" applyFill="1" applyBorder="1" applyAlignment="1">
      <alignment horizontal="left" vertical="center" wrapText="1"/>
    </xf>
    <xf numFmtId="0" fontId="17" fillId="11" borderId="6" xfId="0" applyFont="1" applyFill="1" applyBorder="1" applyAlignment="1">
      <alignment horizontal="left" vertical="center" wrapText="1"/>
    </xf>
    <xf numFmtId="0" fontId="0" fillId="11" borderId="12" xfId="0" applyFill="1" applyBorder="1" applyAlignment="1">
      <alignment horizontal="left" vertical="center" wrapText="1"/>
    </xf>
    <xf numFmtId="0" fontId="0" fillId="11" borderId="7" xfId="0" applyFill="1" applyBorder="1" applyAlignment="1">
      <alignment horizontal="left" vertical="center" wrapText="1"/>
    </xf>
    <xf numFmtId="0" fontId="23" fillId="0" borderId="4" xfId="0" applyFont="1" applyBorder="1" applyAlignment="1" applyProtection="1">
      <alignment horizontal="center"/>
      <protection locked="0"/>
    </xf>
    <xf numFmtId="0" fontId="23" fillId="0" borderId="5" xfId="0" applyFont="1" applyBorder="1" applyAlignment="1" applyProtection="1">
      <alignment horizontal="center"/>
      <protection locked="0"/>
    </xf>
    <xf numFmtId="0" fontId="42" fillId="10" borderId="33" xfId="0" applyFont="1" applyFill="1" applyBorder="1" applyAlignment="1">
      <alignment horizontal="right" vertical="center"/>
    </xf>
    <xf numFmtId="0" fontId="41" fillId="10" borderId="36" xfId="0" applyFont="1" applyFill="1" applyBorder="1" applyAlignment="1">
      <alignment horizontal="right" vertical="center"/>
    </xf>
    <xf numFmtId="0" fontId="18" fillId="4" borderId="4" xfId="0" applyFont="1" applyFill="1" applyBorder="1" applyAlignment="1" applyProtection="1">
      <alignment horizontal="center" vertical="center"/>
      <protection locked="0"/>
    </xf>
    <xf numFmtId="0" fontId="18" fillId="4" borderId="5" xfId="0" applyFont="1" applyFill="1" applyBorder="1" applyAlignment="1" applyProtection="1">
      <alignment horizontal="center" vertical="center"/>
      <protection locked="0"/>
    </xf>
    <xf numFmtId="0" fontId="18" fillId="4" borderId="2" xfId="0" applyFont="1" applyFill="1" applyBorder="1" applyAlignment="1" applyProtection="1">
      <alignment horizontal="center" vertical="center"/>
      <protection locked="0"/>
    </xf>
    <xf numFmtId="0" fontId="23" fillId="2" borderId="12" xfId="0" applyFont="1" applyFill="1" applyBorder="1" applyAlignment="1">
      <alignment vertical="center"/>
    </xf>
    <xf numFmtId="0" fontId="23" fillId="2" borderId="0" xfId="0" applyFont="1" applyFill="1" applyAlignment="1">
      <alignment vertical="center"/>
    </xf>
    <xf numFmtId="0" fontId="23" fillId="2" borderId="13" xfId="0" applyFont="1" applyFill="1" applyBorder="1" applyAlignment="1">
      <alignment vertical="center"/>
    </xf>
    <xf numFmtId="0" fontId="23" fillId="2" borderId="7" xfId="0" applyFont="1" applyFill="1" applyBorder="1" applyAlignment="1">
      <alignment vertical="center"/>
    </xf>
    <xf numFmtId="0" fontId="9" fillId="2" borderId="16" xfId="0" applyFont="1" applyFill="1" applyBorder="1" applyAlignment="1">
      <alignment vertical="center"/>
    </xf>
    <xf numFmtId="0" fontId="9" fillId="2" borderId="10" xfId="0" applyFont="1" applyFill="1" applyBorder="1" applyAlignment="1">
      <alignment vertical="center"/>
    </xf>
    <xf numFmtId="0" fontId="9" fillId="2" borderId="6" xfId="0" applyFont="1" applyFill="1" applyBorder="1" applyAlignment="1">
      <alignment vertical="center"/>
    </xf>
    <xf numFmtId="0" fontId="25" fillId="0" borderId="0" xfId="0" applyFont="1"/>
    <xf numFmtId="14" fontId="3" fillId="2" borderId="0" xfId="0" quotePrefix="1" applyNumberFormat="1" applyFont="1" applyFill="1" applyAlignment="1">
      <alignment horizontal="center"/>
    </xf>
    <xf numFmtId="14" fontId="3" fillId="2" borderId="0" xfId="0" applyNumberFormat="1" applyFont="1" applyFill="1" applyAlignment="1">
      <alignment horizontal="center"/>
    </xf>
    <xf numFmtId="0" fontId="19" fillId="0" borderId="5" xfId="0" applyFont="1" applyBorder="1" applyAlignment="1">
      <alignment vertical="center"/>
    </xf>
    <xf numFmtId="0" fontId="19" fillId="0" borderId="2" xfId="0" applyFont="1" applyBorder="1" applyAlignment="1">
      <alignment vertical="center"/>
    </xf>
    <xf numFmtId="0" fontId="15" fillId="10" borderId="33" xfId="0" applyFont="1" applyFill="1" applyBorder="1" applyAlignment="1">
      <alignment horizontal="right" vertical="center" wrapText="1"/>
    </xf>
    <xf numFmtId="0" fontId="25" fillId="10" borderId="36" xfId="0" applyFont="1" applyFill="1" applyBorder="1" applyAlignment="1">
      <alignment horizontal="right" vertical="center" wrapText="1"/>
    </xf>
    <xf numFmtId="0" fontId="9" fillId="11" borderId="16" xfId="0" applyFont="1" applyFill="1" applyBorder="1" applyAlignment="1">
      <alignment vertical="center"/>
    </xf>
    <xf numFmtId="0" fontId="0" fillId="11" borderId="3" xfId="0" applyFill="1" applyBorder="1" applyAlignment="1">
      <alignment vertical="center"/>
    </xf>
    <xf numFmtId="0" fontId="0" fillId="11" borderId="12" xfId="0" applyFill="1" applyBorder="1" applyAlignment="1">
      <alignment vertical="center"/>
    </xf>
    <xf numFmtId="0" fontId="0" fillId="11" borderId="7" xfId="0" applyFill="1" applyBorder="1" applyAlignment="1">
      <alignment vertical="center"/>
    </xf>
    <xf numFmtId="0" fontId="0" fillId="2" borderId="12" xfId="0" applyFill="1" applyBorder="1" applyAlignment="1">
      <alignment vertical="center"/>
    </xf>
    <xf numFmtId="0" fontId="0" fillId="2" borderId="13" xfId="0" applyFill="1" applyBorder="1" applyAlignment="1">
      <alignment vertical="center"/>
    </xf>
    <xf numFmtId="0" fontId="0" fillId="2" borderId="7" xfId="0" applyFill="1" applyBorder="1" applyAlignment="1">
      <alignment vertical="center"/>
    </xf>
    <xf numFmtId="0" fontId="19" fillId="11" borderId="1" xfId="0" applyFont="1" applyFill="1" applyBorder="1" applyAlignment="1">
      <alignment horizontal="left" vertical="center" wrapText="1"/>
    </xf>
    <xf numFmtId="0" fontId="0" fillId="11" borderId="1" xfId="0" applyFill="1" applyBorder="1" applyAlignment="1">
      <alignment horizontal="left" vertical="center" wrapText="1"/>
    </xf>
    <xf numFmtId="0" fontId="9" fillId="2" borderId="10" xfId="0" applyFont="1" applyFill="1" applyBorder="1" applyAlignment="1">
      <alignment vertical="center" wrapText="1"/>
    </xf>
    <xf numFmtId="0" fontId="0" fillId="2" borderId="10" xfId="0" applyFill="1" applyBorder="1" applyAlignment="1">
      <alignment vertical="center" wrapText="1"/>
    </xf>
    <xf numFmtId="0" fontId="0" fillId="2" borderId="3" xfId="0" applyFill="1" applyBorder="1" applyAlignment="1">
      <alignment vertical="center" wrapText="1"/>
    </xf>
    <xf numFmtId="0" fontId="0" fillId="2" borderId="14" xfId="0" applyFill="1" applyBorder="1" applyAlignment="1">
      <alignment vertical="center" wrapText="1"/>
    </xf>
    <xf numFmtId="0" fontId="0" fillId="2" borderId="0" xfId="0" applyFill="1" applyAlignment="1">
      <alignment vertical="center" wrapText="1"/>
    </xf>
    <xf numFmtId="0" fontId="0" fillId="2" borderId="6" xfId="0" applyFill="1" applyBorder="1" applyAlignment="1">
      <alignment vertical="center" wrapText="1"/>
    </xf>
    <xf numFmtId="0" fontId="0" fillId="2" borderId="12" xfId="0" applyFill="1" applyBorder="1" applyAlignment="1">
      <alignment vertical="center" wrapText="1"/>
    </xf>
    <xf numFmtId="0" fontId="0" fillId="2" borderId="13" xfId="0" applyFill="1" applyBorder="1" applyAlignment="1">
      <alignment vertical="center" wrapText="1"/>
    </xf>
    <xf numFmtId="0" fontId="0" fillId="2" borderId="7" xfId="0" applyFill="1" applyBorder="1" applyAlignment="1">
      <alignment vertical="center" wrapText="1"/>
    </xf>
    <xf numFmtId="49" fontId="14" fillId="9" borderId="4" xfId="0" applyNumberFormat="1" applyFont="1" applyFill="1" applyBorder="1" applyAlignment="1" applyProtection="1">
      <alignment horizontal="center" vertical="center"/>
      <protection locked="0"/>
    </xf>
    <xf numFmtId="0" fontId="0" fillId="9" borderId="2" xfId="0" applyFill="1" applyBorder="1" applyAlignment="1" applyProtection="1">
      <alignment horizontal="center" vertical="center"/>
      <protection locked="0"/>
    </xf>
    <xf numFmtId="0" fontId="9" fillId="2" borderId="16" xfId="0" applyFont="1" applyFill="1" applyBorder="1" applyAlignment="1">
      <alignment vertical="top"/>
    </xf>
    <xf numFmtId="0" fontId="9" fillId="2" borderId="10" xfId="0" applyFont="1" applyFill="1" applyBorder="1" applyAlignment="1">
      <alignment vertical="top"/>
    </xf>
    <xf numFmtId="0" fontId="9" fillId="2" borderId="0" xfId="0" applyFont="1" applyFill="1" applyAlignment="1">
      <alignment vertical="top"/>
    </xf>
    <xf numFmtId="0" fontId="9" fillId="2" borderId="3" xfId="0" applyFont="1" applyFill="1" applyBorder="1" applyAlignment="1">
      <alignment vertical="top"/>
    </xf>
    <xf numFmtId="0" fontId="9" fillId="2" borderId="4" xfId="0" applyFont="1" applyFill="1" applyBorder="1" applyAlignment="1">
      <alignment vertical="center" wrapText="1"/>
    </xf>
    <xf numFmtId="0" fontId="0" fillId="0" borderId="2" xfId="0" applyBorder="1" applyAlignment="1">
      <alignment vertical="center" wrapText="1"/>
    </xf>
    <xf numFmtId="0" fontId="0" fillId="0" borderId="5" xfId="0" applyBorder="1"/>
    <xf numFmtId="0" fontId="0" fillId="0" borderId="2" xfId="0" applyBorder="1"/>
    <xf numFmtId="0" fontId="18" fillId="4" borderId="4" xfId="0" applyFont="1" applyFill="1" applyBorder="1" applyAlignment="1" applyProtection="1">
      <alignment vertical="center"/>
      <protection locked="0"/>
    </xf>
    <xf numFmtId="0" fontId="0" fillId="0" borderId="5" xfId="0" applyBorder="1" applyAlignment="1" applyProtection="1">
      <alignment vertical="center"/>
      <protection locked="0"/>
    </xf>
    <xf numFmtId="0" fontId="0" fillId="0" borderId="2" xfId="0" applyBorder="1" applyAlignment="1" applyProtection="1">
      <alignment vertical="center"/>
      <protection locked="0"/>
    </xf>
    <xf numFmtId="0" fontId="14" fillId="0" borderId="1" xfId="0" applyFont="1" applyBorder="1" applyAlignment="1">
      <alignment horizontal="left" vertical="center"/>
    </xf>
    <xf numFmtId="0" fontId="14" fillId="10" borderId="4" xfId="0" applyFont="1" applyFill="1" applyBorder="1" applyAlignment="1">
      <alignment horizontal="center" vertical="center"/>
    </xf>
    <xf numFmtId="0" fontId="1" fillId="10" borderId="5" xfId="0" applyFont="1" applyFill="1" applyBorder="1" applyAlignment="1">
      <alignment horizontal="center" vertical="center"/>
    </xf>
    <xf numFmtId="0" fontId="1" fillId="10" borderId="2" xfId="0" applyFont="1" applyFill="1" applyBorder="1" applyAlignment="1">
      <alignment horizontal="center" vertical="center"/>
    </xf>
    <xf numFmtId="49" fontId="18" fillId="4" borderId="19" xfId="0" applyNumberFormat="1" applyFont="1" applyFill="1" applyBorder="1" applyAlignment="1" applyProtection="1">
      <alignment horizontal="left" vertical="center"/>
      <protection locked="0"/>
    </xf>
    <xf numFmtId="49" fontId="18" fillId="4" borderId="20" xfId="0" applyNumberFormat="1" applyFont="1" applyFill="1" applyBorder="1" applyAlignment="1" applyProtection="1">
      <alignment horizontal="left" vertical="center"/>
      <protection locked="0"/>
    </xf>
    <xf numFmtId="49" fontId="18" fillId="4" borderId="16" xfId="0" applyNumberFormat="1" applyFont="1" applyFill="1" applyBorder="1" applyAlignment="1" applyProtection="1">
      <alignment horizontal="left" vertical="center"/>
      <protection locked="0"/>
    </xf>
    <xf numFmtId="49" fontId="18" fillId="4" borderId="3" xfId="0" applyNumberFormat="1" applyFont="1" applyFill="1" applyBorder="1" applyAlignment="1" applyProtection="1">
      <alignment horizontal="left" vertical="center"/>
      <protection locked="0"/>
    </xf>
    <xf numFmtId="0" fontId="16" fillId="10" borderId="4" xfId="0" applyFont="1" applyFill="1" applyBorder="1" applyAlignment="1">
      <alignment horizontal="left" vertical="center"/>
    </xf>
    <xf numFmtId="0" fontId="16" fillId="10" borderId="5" xfId="0" applyFont="1" applyFill="1" applyBorder="1" applyAlignment="1">
      <alignment horizontal="left" vertical="center"/>
    </xf>
    <xf numFmtId="0" fontId="16" fillId="10" borderId="2" xfId="0" applyFont="1" applyFill="1" applyBorder="1" applyAlignment="1">
      <alignment horizontal="left" vertical="center"/>
    </xf>
    <xf numFmtId="0" fontId="9" fillId="2" borderId="3" xfId="0" applyFont="1" applyFill="1" applyBorder="1" applyAlignment="1">
      <alignment vertical="center"/>
    </xf>
    <xf numFmtId="49" fontId="18" fillId="4" borderId="42" xfId="0" applyNumberFormat="1" applyFont="1" applyFill="1" applyBorder="1" applyAlignment="1" applyProtection="1">
      <alignment horizontal="center" vertical="center"/>
      <protection locked="0"/>
    </xf>
    <xf numFmtId="49" fontId="18" fillId="4" borderId="43" xfId="0" applyNumberFormat="1" applyFont="1" applyFill="1" applyBorder="1" applyAlignment="1" applyProtection="1">
      <alignment horizontal="center" vertical="center"/>
      <protection locked="0"/>
    </xf>
    <xf numFmtId="0" fontId="18" fillId="0" borderId="16"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8" fillId="0" borderId="0" xfId="0" applyFont="1" applyAlignment="1" applyProtection="1">
      <alignment horizontal="left" vertical="top" wrapText="1"/>
      <protection locked="0"/>
    </xf>
    <xf numFmtId="0" fontId="18" fillId="0" borderId="6"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7" xfId="0" applyFont="1" applyBorder="1" applyAlignment="1" applyProtection="1">
      <alignment horizontal="left" vertical="top" wrapText="1"/>
      <protection locked="0"/>
    </xf>
    <xf numFmtId="0" fontId="16" fillId="10" borderId="4" xfId="0" applyFont="1" applyFill="1" applyBorder="1" applyAlignment="1">
      <alignment horizontal="left"/>
    </xf>
    <xf numFmtId="0" fontId="16" fillId="10" borderId="5" xfId="0" applyFont="1" applyFill="1" applyBorder="1" applyAlignment="1">
      <alignment horizontal="left"/>
    </xf>
    <xf numFmtId="0" fontId="16" fillId="10" borderId="2" xfId="0" applyFont="1" applyFill="1" applyBorder="1" applyAlignment="1">
      <alignment horizontal="left"/>
    </xf>
    <xf numFmtId="0" fontId="10" fillId="10" borderId="4" xfId="0" applyFont="1" applyFill="1" applyBorder="1" applyAlignment="1">
      <alignment horizontal="left" vertical="center"/>
    </xf>
    <xf numFmtId="0" fontId="23" fillId="10" borderId="5" xfId="0" applyFont="1" applyFill="1" applyBorder="1" applyAlignment="1">
      <alignment horizontal="left" vertical="center"/>
    </xf>
    <xf numFmtId="0" fontId="23" fillId="10" borderId="2" xfId="0" applyFont="1" applyFill="1" applyBorder="1" applyAlignment="1">
      <alignment horizontal="left" vertical="center"/>
    </xf>
    <xf numFmtId="0" fontId="9" fillId="0" borderId="4" xfId="0" applyFont="1" applyBorder="1" applyAlignment="1">
      <alignment horizontal="left" wrapText="1"/>
    </xf>
    <xf numFmtId="0" fontId="9" fillId="0" borderId="5" xfId="0" applyFont="1" applyBorder="1" applyAlignment="1">
      <alignment horizontal="left" wrapText="1"/>
    </xf>
    <xf numFmtId="0" fontId="9" fillId="0" borderId="2" xfId="0" applyFont="1" applyBorder="1" applyAlignment="1">
      <alignment horizontal="left" wrapText="1"/>
    </xf>
    <xf numFmtId="0" fontId="55" fillId="0" borderId="4" xfId="0" applyFont="1" applyBorder="1" applyAlignment="1">
      <alignment vertical="center" wrapText="1"/>
    </xf>
    <xf numFmtId="0" fontId="55" fillId="0" borderId="5" xfId="0" applyFont="1" applyBorder="1" applyAlignment="1">
      <alignment vertical="center" wrapText="1"/>
    </xf>
    <xf numFmtId="0" fontId="55" fillId="0" borderId="2" xfId="0" applyFont="1" applyBorder="1" applyAlignment="1">
      <alignment vertical="center" wrapText="1"/>
    </xf>
    <xf numFmtId="0" fontId="18" fillId="0" borderId="4" xfId="0" applyFont="1" applyBorder="1" applyAlignment="1" applyProtection="1">
      <alignment horizontal="left"/>
      <protection locked="0"/>
    </xf>
    <xf numFmtId="0" fontId="18" fillId="0" borderId="5" xfId="0" applyFont="1" applyBorder="1" applyAlignment="1" applyProtection="1">
      <alignment horizontal="left"/>
      <protection locked="0"/>
    </xf>
    <xf numFmtId="0" fontId="18" fillId="0" borderId="2" xfId="0" applyFont="1" applyBorder="1" applyAlignment="1" applyProtection="1">
      <alignment horizontal="left"/>
      <protection locked="0"/>
    </xf>
    <xf numFmtId="0" fontId="14" fillId="2" borderId="4" xfId="0" applyFont="1" applyFill="1" applyBorder="1" applyAlignment="1">
      <alignment horizontal="center" vertical="center"/>
    </xf>
    <xf numFmtId="0" fontId="17" fillId="0" borderId="5" xfId="0" applyFont="1" applyBorder="1" applyAlignment="1">
      <alignment horizontal="center" vertical="center"/>
    </xf>
    <xf numFmtId="0" fontId="17" fillId="0" borderId="2" xfId="0" applyFont="1" applyBorder="1" applyAlignment="1">
      <alignment horizontal="center"/>
    </xf>
    <xf numFmtId="0" fontId="16" fillId="10" borderId="21" xfId="0" applyFont="1" applyFill="1" applyBorder="1" applyAlignment="1">
      <alignment horizontal="center"/>
    </xf>
    <xf numFmtId="0" fontId="25" fillId="10" borderId="21" xfId="0" applyFont="1" applyFill="1" applyBorder="1" applyAlignment="1">
      <alignment horizontal="center"/>
    </xf>
    <xf numFmtId="0" fontId="25" fillId="10" borderId="22" xfId="0" applyFont="1" applyFill="1" applyBorder="1" applyAlignment="1">
      <alignment horizontal="center"/>
    </xf>
    <xf numFmtId="0" fontId="14" fillId="2" borderId="17" xfId="0" applyFont="1" applyFill="1" applyBorder="1" applyAlignment="1">
      <alignment horizontal="center" vertical="center"/>
    </xf>
    <xf numFmtId="0" fontId="17" fillId="0" borderId="17" xfId="0" applyFont="1" applyBorder="1" applyAlignment="1">
      <alignment vertical="center"/>
    </xf>
    <xf numFmtId="0" fontId="17" fillId="0" borderId="23" xfId="0" applyFont="1" applyBorder="1"/>
    <xf numFmtId="0" fontId="14" fillId="2" borderId="0" xfId="0" applyFont="1" applyFill="1" applyAlignment="1">
      <alignment vertical="center"/>
    </xf>
    <xf numFmtId="0" fontId="0" fillId="0" borderId="0" xfId="0" applyAlignment="1">
      <alignment vertical="center"/>
    </xf>
    <xf numFmtId="0" fontId="18" fillId="4" borderId="33" xfId="0" applyFont="1" applyFill="1" applyBorder="1" applyAlignment="1" applyProtection="1">
      <alignment horizontal="left" vertical="center"/>
      <protection locked="0"/>
    </xf>
    <xf numFmtId="0" fontId="18" fillId="4" borderId="36" xfId="0" applyFont="1" applyFill="1" applyBorder="1" applyAlignment="1" applyProtection="1">
      <alignment horizontal="left" vertical="center"/>
      <protection locked="0"/>
    </xf>
    <xf numFmtId="0" fontId="18" fillId="4" borderId="46" xfId="0" applyFont="1" applyFill="1" applyBorder="1" applyAlignment="1" applyProtection="1">
      <alignment horizontal="left" vertical="center"/>
      <protection locked="0"/>
    </xf>
    <xf numFmtId="0" fontId="14" fillId="2" borderId="6" xfId="0" applyFont="1" applyFill="1" applyBorder="1" applyAlignment="1">
      <alignment vertical="center"/>
    </xf>
    <xf numFmtId="0" fontId="14" fillId="2" borderId="40" xfId="0" applyFont="1" applyFill="1" applyBorder="1" applyAlignment="1">
      <alignment vertical="center" wrapText="1"/>
    </xf>
    <xf numFmtId="0" fontId="14" fillId="2" borderId="45" xfId="0" applyFont="1" applyFill="1" applyBorder="1" applyAlignment="1">
      <alignment vertical="center" wrapText="1"/>
    </xf>
    <xf numFmtId="0" fontId="11" fillId="0" borderId="0" xfId="0" applyFont="1"/>
    <xf numFmtId="0" fontId="0" fillId="0" borderId="0" xfId="0"/>
    <xf numFmtId="0" fontId="1" fillId="0" borderId="0" xfId="0" applyFont="1"/>
    <xf numFmtId="0" fontId="3" fillId="0" borderId="0" xfId="0" applyFont="1" applyAlignment="1">
      <alignment vertical="center"/>
    </xf>
    <xf numFmtId="0" fontId="6" fillId="2" borderId="0" xfId="0" applyFont="1" applyFill="1" applyAlignment="1">
      <alignment vertical="center"/>
    </xf>
    <xf numFmtId="0" fontId="7" fillId="0" borderId="0" xfId="0" applyFont="1" applyAlignment="1">
      <alignment vertical="center"/>
    </xf>
    <xf numFmtId="0" fontId="7" fillId="0" borderId="27" xfId="0" applyFont="1" applyBorder="1" applyAlignment="1">
      <alignment vertical="center"/>
    </xf>
    <xf numFmtId="0" fontId="6" fillId="2" borderId="28" xfId="0" applyFont="1" applyFill="1" applyBorder="1" applyAlignment="1">
      <alignment vertical="center"/>
    </xf>
    <xf numFmtId="0" fontId="7" fillId="0" borderId="13" xfId="0" applyFont="1" applyBorder="1" applyAlignment="1">
      <alignment vertical="center"/>
    </xf>
    <xf numFmtId="0" fontId="7" fillId="0" borderId="29" xfId="0" applyFont="1" applyBorder="1" applyAlignment="1">
      <alignment vertical="center"/>
    </xf>
    <xf numFmtId="0" fontId="2" fillId="3" borderId="24" xfId="0" applyFont="1" applyFill="1" applyBorder="1" applyAlignment="1">
      <alignment horizontal="center" vertical="center"/>
    </xf>
    <xf numFmtId="0" fontId="0" fillId="0" borderId="21" xfId="0" applyBorder="1" applyAlignment="1">
      <alignment horizontal="center" vertical="center"/>
    </xf>
    <xf numFmtId="0" fontId="4" fillId="2" borderId="25" xfId="0" applyFont="1" applyFill="1" applyBorder="1" applyAlignment="1">
      <alignment vertical="center"/>
    </xf>
    <xf numFmtId="0" fontId="7" fillId="0" borderId="17" xfId="0" applyFont="1" applyBorder="1" applyAlignment="1">
      <alignment vertical="center"/>
    </xf>
    <xf numFmtId="0" fontId="7" fillId="0" borderId="23" xfId="0" applyFont="1" applyBorder="1" applyAlignment="1">
      <alignment vertical="center"/>
    </xf>
    <xf numFmtId="0" fontId="6" fillId="2" borderId="26" xfId="0" applyFont="1" applyFill="1" applyBorder="1" applyAlignment="1">
      <alignment vertical="center"/>
    </xf>
  </cellXfs>
  <cellStyles count="4">
    <cellStyle name="Komma" xfId="1" builtinId="3"/>
    <cellStyle name="Komma 2" xfId="2" xr:uid="{00000000-0005-0000-0000-000001000000}"/>
    <cellStyle name="Normal" xfId="0" builtinId="0"/>
    <cellStyle name="Normal 2" xfId="3" xr:uid="{00000000-0005-0000-0000-000003000000}"/>
  </cellStyles>
  <dxfs count="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colors>
    <mruColors>
      <color rgb="FFFFFFCC"/>
      <color rgb="FF0000FF"/>
      <color rgb="FFFFFF99"/>
      <color rgb="FF99FF33"/>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xdr:colOff>
          <xdr:row>0</xdr:row>
          <xdr:rowOff>142875</xdr:rowOff>
        </xdr:from>
        <xdr:to>
          <xdr:col>5</xdr:col>
          <xdr:colOff>647700</xdr:colOff>
          <xdr:row>1</xdr:row>
          <xdr:rowOff>361950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nb-NO" sz="1200" b="0" i="0" u="none" strike="noStrike" baseline="0">
                  <a:solidFill>
                    <a:srgbClr val="000000"/>
                  </a:solidFill>
                  <a:latin typeface="Arial"/>
                  <a:cs typeface="Arial"/>
                </a:rPr>
                <a:t>Til baksiden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142875</xdr:colOff>
          <xdr:row>0</xdr:row>
          <xdr:rowOff>142875</xdr:rowOff>
        </xdr:from>
        <xdr:to>
          <xdr:col>12</xdr:col>
          <xdr:colOff>419100</xdr:colOff>
          <xdr:row>1</xdr:row>
          <xdr:rowOff>361950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nb-NO" sz="1200" b="0" i="0" u="none" strike="noStrike" baseline="0">
                  <a:solidFill>
                    <a:srgbClr val="000000"/>
                  </a:solidFill>
                  <a:latin typeface="Arial"/>
                  <a:cs typeface="Arial"/>
                </a:rPr>
                <a:t>Blank alt unntatt personopplysninger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723900</xdr:colOff>
          <xdr:row>0</xdr:row>
          <xdr:rowOff>142875</xdr:rowOff>
        </xdr:from>
        <xdr:to>
          <xdr:col>10</xdr:col>
          <xdr:colOff>47625</xdr:colOff>
          <xdr:row>1</xdr:row>
          <xdr:rowOff>361950</xdr:rowOff>
        </xdr:to>
        <xdr:sp macro="" textlink="">
          <xdr:nvSpPr>
            <xdr:cNvPr id="2056" name="Button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nb-NO" sz="1200" b="0" i="0" u="none" strike="noStrike" baseline="0">
                  <a:solidFill>
                    <a:srgbClr val="000000"/>
                  </a:solidFill>
                  <a:latin typeface="Arial"/>
                  <a:cs typeface="Arial"/>
                </a:rPr>
                <a:t>Skriv 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504825</xdr:colOff>
          <xdr:row>0</xdr:row>
          <xdr:rowOff>142875</xdr:rowOff>
        </xdr:from>
        <xdr:to>
          <xdr:col>14</xdr:col>
          <xdr:colOff>257175</xdr:colOff>
          <xdr:row>1</xdr:row>
          <xdr:rowOff>361950</xdr:rowOff>
        </xdr:to>
        <xdr:sp macro="" textlink="">
          <xdr:nvSpPr>
            <xdr:cNvPr id="2125" name="Button 77" hidden="1">
              <a:extLst>
                <a:ext uri="{63B3BB69-23CF-44E3-9099-C40C66FF867C}">
                  <a14:compatExt spid="_x0000_s2125"/>
                </a:ext>
                <a:ext uri="{FF2B5EF4-FFF2-40B4-BE49-F238E27FC236}">
                  <a16:creationId xmlns:a16="http://schemas.microsoft.com/office/drawing/2014/main" id="{00000000-0008-0000-0000-00004D08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nb-NO" sz="1200" b="0" i="0" u="none" strike="noStrike" baseline="0">
                  <a:solidFill>
                    <a:srgbClr val="000000"/>
                  </a:solidFill>
                  <a:latin typeface="Arial"/>
                  <a:cs typeface="Arial"/>
                </a:rPr>
                <a:t>Om km-godtgj.</a:t>
              </a:r>
            </a:p>
          </xdr:txBody>
        </xdr:sp>
        <xdr:clientData fPrintsWithSheet="0"/>
      </xdr:twoCellAnchor>
    </mc:Choice>
    <mc:Fallback/>
  </mc:AlternateContent>
  <xdr:twoCellAnchor editAs="oneCell">
    <xdr:from>
      <xdr:col>18</xdr:col>
      <xdr:colOff>342900</xdr:colOff>
      <xdr:row>56</xdr:row>
      <xdr:rowOff>0</xdr:rowOff>
    </xdr:from>
    <xdr:to>
      <xdr:col>18</xdr:col>
      <xdr:colOff>447675</xdr:colOff>
      <xdr:row>56</xdr:row>
      <xdr:rowOff>204106</xdr:rowOff>
    </xdr:to>
    <xdr:sp macro="" textlink="">
      <xdr:nvSpPr>
        <xdr:cNvPr id="7211" name="Text Box 179">
          <a:extLst>
            <a:ext uri="{FF2B5EF4-FFF2-40B4-BE49-F238E27FC236}">
              <a16:creationId xmlns:a16="http://schemas.microsoft.com/office/drawing/2014/main" id="{00000000-0008-0000-0000-00002B1C0000}"/>
            </a:ext>
          </a:extLst>
        </xdr:cNvPr>
        <xdr:cNvSpPr txBox="1">
          <a:spLocks noChangeArrowheads="1"/>
        </xdr:cNvSpPr>
      </xdr:nvSpPr>
      <xdr:spPr bwMode="auto">
        <a:xfrm>
          <a:off x="10877550" y="17002125"/>
          <a:ext cx="1047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83344</xdr:colOff>
      <xdr:row>2</xdr:row>
      <xdr:rowOff>23813</xdr:rowOff>
    </xdr:from>
    <xdr:to>
      <xdr:col>5</xdr:col>
      <xdr:colOff>193672</xdr:colOff>
      <xdr:row>2</xdr:row>
      <xdr:rowOff>369094</xdr:rowOff>
    </xdr:to>
    <xdr:pic>
      <xdr:nvPicPr>
        <xdr:cNvPr id="2" name="Bild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9094" y="619126"/>
          <a:ext cx="1300953" cy="3452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13</xdr:col>
      <xdr:colOff>402167</xdr:colOff>
      <xdr:row>49</xdr:row>
      <xdr:rowOff>76562</xdr:rowOff>
    </xdr:from>
    <xdr:ext cx="3488623" cy="233205"/>
    <xdr:sp macro="" textlink="">
      <xdr:nvSpPr>
        <xdr:cNvPr id="3" name="TekstSylinder 2">
          <a:extLst>
            <a:ext uri="{FF2B5EF4-FFF2-40B4-BE49-F238E27FC236}">
              <a16:creationId xmlns:a16="http://schemas.microsoft.com/office/drawing/2014/main" id="{00000000-0008-0000-0000-000003000000}"/>
            </a:ext>
          </a:extLst>
        </xdr:cNvPr>
        <xdr:cNvSpPr txBox="1"/>
      </xdr:nvSpPr>
      <xdr:spPr>
        <a:xfrm>
          <a:off x="6831542" y="14954612"/>
          <a:ext cx="3488623"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nb-NO" sz="900"/>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180975</xdr:colOff>
          <xdr:row>16</xdr:row>
          <xdr:rowOff>180975</xdr:rowOff>
        </xdr:from>
        <xdr:to>
          <xdr:col>14</xdr:col>
          <xdr:colOff>19050</xdr:colOff>
          <xdr:row>17</xdr:row>
          <xdr:rowOff>200025</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nb-NO" sz="1200" b="0" i="0" u="none" strike="noStrike" baseline="0">
                  <a:solidFill>
                    <a:srgbClr val="000000"/>
                  </a:solidFill>
                  <a:latin typeface="Arial"/>
                  <a:cs typeface="Arial"/>
                </a:rPr>
                <a:t>Til forsiden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9525</xdr:colOff>
          <xdr:row>3</xdr:row>
          <xdr:rowOff>381000</xdr:rowOff>
        </xdr:from>
        <xdr:to>
          <xdr:col>8</xdr:col>
          <xdr:colOff>628650</xdr:colOff>
          <xdr:row>3</xdr:row>
          <xdr:rowOff>590550</xdr:rowOff>
        </xdr:to>
        <xdr:sp macro="" textlink="">
          <xdr:nvSpPr>
            <xdr:cNvPr id="3091" name="Button 19" hidden="1">
              <a:extLst>
                <a:ext uri="{63B3BB69-23CF-44E3-9099-C40C66FF867C}">
                  <a14:compatExt spid="_x0000_s3091"/>
                </a:ext>
                <a:ext uri="{FF2B5EF4-FFF2-40B4-BE49-F238E27FC236}">
                  <a16:creationId xmlns:a16="http://schemas.microsoft.com/office/drawing/2014/main" id="{00000000-0008-0000-0100-000013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nb-NO" sz="1000" b="0" i="0" u="none" strike="noStrike" baseline="0">
                  <a:solidFill>
                    <a:srgbClr val="000000"/>
                  </a:solidFill>
                  <a:latin typeface="Arial"/>
                  <a:cs typeface="Arial"/>
                </a:rPr>
                <a:t>Mer info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47</xdr:row>
          <xdr:rowOff>180975</xdr:rowOff>
        </xdr:from>
        <xdr:to>
          <xdr:col>13</xdr:col>
          <xdr:colOff>1009650</xdr:colOff>
          <xdr:row>48</xdr:row>
          <xdr:rowOff>219075</xdr:rowOff>
        </xdr:to>
        <xdr:sp macro="" textlink="">
          <xdr:nvSpPr>
            <xdr:cNvPr id="3100" name="Button 28" hidden="1">
              <a:extLst>
                <a:ext uri="{63B3BB69-23CF-44E3-9099-C40C66FF867C}">
                  <a14:compatExt spid="_x0000_s3100"/>
                </a:ext>
                <a:ext uri="{FF2B5EF4-FFF2-40B4-BE49-F238E27FC236}">
                  <a16:creationId xmlns:a16="http://schemas.microsoft.com/office/drawing/2014/main" id="{00000000-0008-0000-0100-00001C0C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nb-NO" sz="1200" b="0" i="0" u="none" strike="noStrike" baseline="0">
                  <a:solidFill>
                    <a:srgbClr val="000000"/>
                  </a:solidFill>
                  <a:latin typeface="Arial"/>
                  <a:cs typeface="Arial"/>
                </a:rPr>
                <a:t>Til forsiden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19049</xdr:colOff>
      <xdr:row>0</xdr:row>
      <xdr:rowOff>0</xdr:rowOff>
    </xdr:from>
    <xdr:to>
      <xdr:col>11</xdr:col>
      <xdr:colOff>123824</xdr:colOff>
      <xdr:row>35</xdr:row>
      <xdr:rowOff>57150</xdr:rowOff>
    </xdr:to>
    <xdr:sp macro="[0]!tilbake_til_baksiden" textlink="">
      <xdr:nvSpPr>
        <xdr:cNvPr id="5121" name="Text Box 1">
          <a:extLst>
            <a:ext uri="{FF2B5EF4-FFF2-40B4-BE49-F238E27FC236}">
              <a16:creationId xmlns:a16="http://schemas.microsoft.com/office/drawing/2014/main" id="{00000000-0008-0000-0200-000001140000}"/>
            </a:ext>
          </a:extLst>
        </xdr:cNvPr>
        <xdr:cNvSpPr txBox="1">
          <a:spLocks noChangeArrowheads="1"/>
        </xdr:cNvSpPr>
      </xdr:nvSpPr>
      <xdr:spPr bwMode="auto">
        <a:xfrm>
          <a:off x="19049" y="0"/>
          <a:ext cx="8486775" cy="5724525"/>
        </a:xfrm>
        <a:prstGeom prst="rect">
          <a:avLst/>
        </a:prstGeom>
        <a:solidFill>
          <a:srgbClr val="DDDDDD"/>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ctr"/>
          <a:r>
            <a:rPr lang="nb-NO" sz="1100" b="1">
              <a:solidFill>
                <a:srgbClr val="FF0000"/>
              </a:solidFill>
              <a:effectLst/>
              <a:latin typeface="+mn-lt"/>
              <a:ea typeface="+mn-ea"/>
              <a:cs typeface="+mn-cs"/>
            </a:rPr>
            <a:t>(Pek og klikk i boksen for å gå tilbake til skjema)</a:t>
          </a:r>
          <a:endParaRPr lang="nb-NO" sz="1100">
            <a:solidFill>
              <a:srgbClr val="FF0000"/>
            </a:solidFill>
            <a:effectLst/>
            <a:latin typeface="+mn-lt"/>
            <a:ea typeface="+mn-ea"/>
            <a:cs typeface="+mn-cs"/>
          </a:endParaRPr>
        </a:p>
        <a:p>
          <a:r>
            <a:rPr lang="nb-NO" sz="1100">
              <a:effectLst/>
              <a:latin typeface="+mn-lt"/>
              <a:ea typeface="+mn-ea"/>
              <a:cs typeface="+mn-cs"/>
            </a:rPr>
            <a:t> </a:t>
          </a:r>
        </a:p>
        <a:p>
          <a:r>
            <a:rPr lang="nb-NO" sz="1100">
              <a:effectLst/>
              <a:latin typeface="+mn-lt"/>
              <a:ea typeface="+mn-ea"/>
              <a:cs typeface="+mn-cs"/>
            </a:rPr>
            <a:t>Godtgjørelse for </a:t>
          </a:r>
          <a:r>
            <a:rPr lang="nb-NO" sz="1100" u="sng">
              <a:effectLst/>
              <a:latin typeface="+mn-lt"/>
              <a:ea typeface="+mn-ea"/>
              <a:cs typeface="+mn-cs"/>
            </a:rPr>
            <a:t>reise mellom </a:t>
          </a:r>
          <a:r>
            <a:rPr lang="nb-NO" sz="1100" b="1" u="sng">
              <a:effectLst/>
              <a:latin typeface="+mn-lt"/>
              <a:ea typeface="+mn-ea"/>
              <a:cs typeface="+mn-cs"/>
            </a:rPr>
            <a:t>hjem og arbeid</a:t>
          </a:r>
          <a:r>
            <a:rPr lang="nb-NO" sz="1100" b="1">
              <a:effectLst/>
              <a:latin typeface="+mn-lt"/>
              <a:ea typeface="+mn-ea"/>
              <a:cs typeface="+mn-cs"/>
            </a:rPr>
            <a:t> </a:t>
          </a:r>
          <a:r>
            <a:rPr lang="nb-NO" sz="1100">
              <a:effectLst/>
              <a:latin typeface="+mn-lt"/>
              <a:ea typeface="+mn-ea"/>
              <a:cs typeface="+mn-cs"/>
            </a:rPr>
            <a:t>er i utgangspunktet en arbeidsreise. Denne godtgjørelsen er trekk- og avgiftspliktig og innberettes som lønn. Kjøring hjem/arbeid merkes med </a:t>
          </a:r>
          <a:r>
            <a:rPr lang="nb-NO" sz="1100" b="1">
              <a:effectLst/>
              <a:latin typeface="+mn-lt"/>
              <a:ea typeface="+mn-ea"/>
              <a:cs typeface="+mn-cs"/>
            </a:rPr>
            <a:t>X</a:t>
          </a:r>
          <a:r>
            <a:rPr lang="nb-NO" sz="1100">
              <a:effectLst/>
              <a:latin typeface="+mn-lt"/>
              <a:ea typeface="+mn-ea"/>
              <a:cs typeface="+mn-cs"/>
            </a:rPr>
            <a:t> i skjemaet. (Antall km inkluderes i akkumulert km i året.)</a:t>
          </a:r>
        </a:p>
        <a:p>
          <a:r>
            <a:rPr lang="nb-NO" sz="1100">
              <a:effectLst/>
              <a:latin typeface="+mn-lt"/>
              <a:ea typeface="+mn-ea"/>
              <a:cs typeface="+mn-cs"/>
            </a:rPr>
            <a:t>Km-godtgjørelse på en </a:t>
          </a:r>
          <a:r>
            <a:rPr lang="nb-NO" sz="1100" b="1" u="sng">
              <a:effectLst/>
              <a:latin typeface="+mn-lt"/>
              <a:ea typeface="+mn-ea"/>
              <a:cs typeface="+mn-cs"/>
            </a:rPr>
            <a:t>tjenestereise</a:t>
          </a:r>
          <a:r>
            <a:rPr lang="nb-NO" sz="1100" u="sng">
              <a:effectLst/>
              <a:latin typeface="+mn-lt"/>
              <a:ea typeface="+mn-ea"/>
              <a:cs typeface="+mn-cs"/>
            </a:rPr>
            <a:t> (yrkesreise)</a:t>
          </a:r>
          <a:r>
            <a:rPr lang="nb-NO" sz="1100">
              <a:effectLst/>
              <a:latin typeface="+mn-lt"/>
              <a:ea typeface="+mn-ea"/>
              <a:cs typeface="+mn-cs"/>
            </a:rPr>
            <a:t> derimot, innberettes som en kjøregodtgjørelse. Skattereglene angir en del av km-godtgjørelsen som trekkfri, og det overskytende opp til «statens satser» er da trekkpliktig. (Antall km inkluderes i akkumulert km i året.)</a:t>
          </a:r>
        </a:p>
        <a:p>
          <a:r>
            <a:rPr lang="nb-NO" sz="1100">
              <a:effectLst/>
              <a:latin typeface="+mn-lt"/>
              <a:ea typeface="+mn-ea"/>
              <a:cs typeface="+mn-cs"/>
            </a:rPr>
            <a:t> </a:t>
          </a:r>
        </a:p>
        <a:p>
          <a:r>
            <a:rPr lang="nb-NO" sz="1100">
              <a:effectLst/>
              <a:latin typeface="+mn-lt"/>
              <a:ea typeface="+mn-ea"/>
              <a:cs typeface="+mn-cs"/>
            </a:rPr>
            <a:t>Skattereglene og statens særavtale, definerer tjenestereise (yrkesreise) og arbeidsreise forskjellig.</a:t>
          </a:r>
        </a:p>
        <a:p>
          <a:r>
            <a:rPr lang="nb-NO" sz="1100">
              <a:effectLst/>
              <a:latin typeface="+mn-lt"/>
              <a:ea typeface="+mn-ea"/>
              <a:cs typeface="+mn-cs"/>
            </a:rPr>
            <a:t> </a:t>
          </a:r>
        </a:p>
        <a:p>
          <a:r>
            <a:rPr lang="nb-NO" sz="1100">
              <a:effectLst/>
              <a:latin typeface="+mn-lt"/>
              <a:ea typeface="+mn-ea"/>
              <a:cs typeface="+mn-cs"/>
            </a:rPr>
            <a:t>Ifølge særavtalen*), er en på tjenestereise (yrkesreise) når en reiser minst 15 km en vei fra reisens utgangspunkt. Utgangspunktet kan for eksempel være hjemmet, eller det faste arbeidsstedet, dersom reisen starter der.</a:t>
          </a:r>
        </a:p>
        <a:p>
          <a:r>
            <a:rPr lang="nb-NO" sz="1100">
              <a:effectLst/>
              <a:latin typeface="+mn-lt"/>
              <a:ea typeface="+mn-ea"/>
              <a:cs typeface="+mn-cs"/>
            </a:rPr>
            <a:t>Skattereglene sier at dersom reisen skal anses som tjenestereise (yrkesreise), må de nedenfor nevnte kriterier oppfylles. (Hvis reisen ikke er av en slik art, blir reisen mellom hjem og fast arbeidssted betraktet som er arbeidsreise og skal innberettes som lønn.) </a:t>
          </a:r>
        </a:p>
        <a:p>
          <a:r>
            <a:rPr lang="nb-NO" sz="1100">
              <a:effectLst/>
              <a:latin typeface="+mn-lt"/>
              <a:ea typeface="+mn-ea"/>
              <a:cs typeface="+mn-cs"/>
            </a:rPr>
            <a:t> </a:t>
          </a:r>
        </a:p>
        <a:p>
          <a:r>
            <a:rPr lang="nb-NO" sz="1100" i="1">
              <a:effectLst/>
              <a:latin typeface="+mn-lt"/>
              <a:ea typeface="+mn-ea"/>
              <a:cs typeface="+mn-cs"/>
            </a:rPr>
            <a:t>1. Reise mellom bolig og fast arbeidssted før en yrkesreise (tjenestereise) hvor skattyter må bo utenfor hjemmet. Dette gjelder likevel ikke besøksreise(r) til hjemmet. </a:t>
          </a:r>
          <a:endParaRPr lang="nb-NO" sz="1100">
            <a:effectLst/>
            <a:latin typeface="+mn-lt"/>
            <a:ea typeface="+mn-ea"/>
            <a:cs typeface="+mn-cs"/>
          </a:endParaRPr>
        </a:p>
        <a:p>
          <a:r>
            <a:rPr lang="nb-NO" sz="1100" i="1">
              <a:effectLst/>
              <a:latin typeface="+mn-lt"/>
              <a:ea typeface="+mn-ea"/>
              <a:cs typeface="+mn-cs"/>
            </a:rPr>
            <a:t>2. Oppholder seg på arbeidsstedet i kort tid, og ikke utfører alminnelig arbeid under oppholdet. </a:t>
          </a:r>
          <a:endParaRPr lang="nb-NO" sz="1100">
            <a:effectLst/>
            <a:latin typeface="+mn-lt"/>
            <a:ea typeface="+mn-ea"/>
            <a:cs typeface="+mn-cs"/>
          </a:endParaRPr>
        </a:p>
        <a:p>
          <a:r>
            <a:rPr lang="nb-NO" sz="1100" i="1">
              <a:effectLst/>
              <a:latin typeface="+mn-lt"/>
              <a:ea typeface="+mn-ea"/>
              <a:cs typeface="+mn-cs"/>
            </a:rPr>
            <a:t>3. Reise mellom bolig og fast arbeidssted når arbeidet regelmessig gjør det påkrevet å frakte arbeidsutstyr med bil. </a:t>
          </a:r>
          <a:endParaRPr lang="nb-NO" sz="1100">
            <a:effectLst/>
            <a:latin typeface="+mn-lt"/>
            <a:ea typeface="+mn-ea"/>
            <a:cs typeface="+mn-cs"/>
          </a:endParaRPr>
        </a:p>
        <a:p>
          <a:r>
            <a:rPr lang="nb-NO" sz="1100" i="1">
              <a:effectLst/>
              <a:latin typeface="+mn-lt"/>
              <a:ea typeface="+mn-ea"/>
              <a:cs typeface="+mn-cs"/>
            </a:rPr>
            <a:t>4. Reise fra det sted skatteyter oppholder seg, til fast arbeidssted når reisen foretas på grunn av nødvendig tilkalling utenom ordinær arbeidstid. Det samme gjelder returreisen. </a:t>
          </a:r>
          <a:endParaRPr lang="nb-NO" sz="1100">
            <a:effectLst/>
            <a:latin typeface="+mn-lt"/>
            <a:ea typeface="+mn-ea"/>
            <a:cs typeface="+mn-cs"/>
          </a:endParaRPr>
        </a:p>
        <a:p>
          <a:r>
            <a:rPr lang="nb-NO" sz="1100">
              <a:effectLst/>
              <a:latin typeface="+mn-lt"/>
              <a:ea typeface="+mn-ea"/>
              <a:cs typeface="+mn-cs"/>
            </a:rPr>
            <a:t>Alle punktene er hver for seg nok til at reise mellom bolig og fast arbeidssted anses som en tjenestereise (yrkesreise).</a:t>
          </a:r>
        </a:p>
        <a:p>
          <a:r>
            <a:rPr lang="nb-NO" sz="1100">
              <a:effectLst/>
              <a:latin typeface="+mn-lt"/>
              <a:ea typeface="+mn-ea"/>
              <a:cs typeface="+mn-cs"/>
            </a:rPr>
            <a:t> </a:t>
          </a:r>
        </a:p>
        <a:p>
          <a:r>
            <a:rPr lang="nb-NO" sz="1100" u="sng">
              <a:effectLst/>
              <a:latin typeface="+mn-lt"/>
              <a:ea typeface="+mn-ea"/>
              <a:cs typeface="+mn-cs"/>
            </a:rPr>
            <a:t>Kjøring i </a:t>
          </a:r>
          <a:r>
            <a:rPr lang="nb-NO" sz="1100" b="1" u="sng">
              <a:effectLst/>
              <a:latin typeface="+mn-lt"/>
              <a:ea typeface="+mn-ea"/>
              <a:cs typeface="+mn-cs"/>
            </a:rPr>
            <a:t>utlandet</a:t>
          </a:r>
          <a:r>
            <a:rPr lang="nb-NO" sz="1100">
              <a:effectLst/>
              <a:latin typeface="+mn-lt"/>
              <a:ea typeface="+mn-ea"/>
              <a:cs typeface="+mn-cs"/>
            </a:rPr>
            <a:t> godtgjøres med samme sats som i Norge, (Antall km inkluderes ikke i akkumulert km i året.)  Kjøring i utlandet merkes med </a:t>
          </a:r>
          <a:r>
            <a:rPr lang="nb-NO" sz="1100" b="1">
              <a:effectLst/>
              <a:latin typeface="+mn-lt"/>
              <a:ea typeface="+mn-ea"/>
              <a:cs typeface="+mn-cs"/>
            </a:rPr>
            <a:t>U</a:t>
          </a:r>
          <a:r>
            <a:rPr lang="nb-NO" sz="1100">
              <a:effectLst/>
              <a:latin typeface="+mn-lt"/>
              <a:ea typeface="+mn-ea"/>
              <a:cs typeface="+mn-cs"/>
            </a:rPr>
            <a:t> i skjemaet.</a:t>
          </a:r>
        </a:p>
        <a:p>
          <a:r>
            <a:rPr lang="nb-NO" sz="1100">
              <a:effectLst/>
              <a:latin typeface="+mn-lt"/>
              <a:ea typeface="+mn-ea"/>
              <a:cs typeface="+mn-cs"/>
            </a:rPr>
            <a:t> </a:t>
          </a:r>
        </a:p>
        <a:p>
          <a:r>
            <a:rPr lang="nb-NO" sz="1100" i="1">
              <a:solidFill>
                <a:srgbClr val="0000FF"/>
              </a:solidFill>
              <a:effectLst/>
              <a:latin typeface="+mn-lt"/>
              <a:ea typeface="+mn-ea"/>
              <a:cs typeface="+mn-cs"/>
            </a:rPr>
            <a:t>*) «Særavtale om dekning av utgifter til reise og kost innenlands.» Særavtalene er bl.a. publisert i Statens personalhåndbok (på Lovdata.no)</a:t>
          </a:r>
        </a:p>
        <a:p>
          <a:endParaRPr lang="nb-NO" sz="1100">
            <a:effectLst/>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40-reiseregning-fra-2023_arbKop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C"/>
      <sheetName val="Land"/>
      <sheetName val="fjernes"/>
      <sheetName val="E"/>
    </sheetNames>
    <sheetDataSet>
      <sheetData sheetId="0"/>
      <sheetData sheetId="1">
        <row r="16">
          <cell r="J16">
            <v>0</v>
          </cell>
        </row>
        <row r="17">
          <cell r="J17">
            <v>0</v>
          </cell>
        </row>
        <row r="18">
          <cell r="J18">
            <v>0</v>
          </cell>
        </row>
      </sheetData>
      <sheetData sheetId="2"/>
      <sheetData sheetId="3"/>
      <sheetData sheetId="4"/>
      <sheetData sheetId="5"/>
    </sheetDataSet>
  </externalBook>
</externalLink>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omments" Target="../comments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1">
    <pageSetUpPr autoPageBreaks="0"/>
  </sheetPr>
  <dimension ref="A1:Y227"/>
  <sheetViews>
    <sheetView showGridLines="0" showRowColHeaders="0" showZeros="0" tabSelected="1" showOutlineSymbols="0" zoomScaleNormal="100" workbookViewId="0">
      <selection activeCell="F4" sqref="F4:L4"/>
    </sheetView>
  </sheetViews>
  <sheetFormatPr baseColWidth="10" defaultRowHeight="12.75"/>
  <cols>
    <col min="1" max="2" width="2.140625" customWidth="1"/>
    <col min="3" max="3" width="4" customWidth="1"/>
    <col min="4" max="4" width="13.85546875" customWidth="1"/>
    <col min="5" max="5" width="1.28515625" hidden="1" customWidth="1"/>
    <col min="6" max="6" width="14.140625" customWidth="1"/>
    <col min="7" max="7" width="11.140625" customWidth="1"/>
    <col min="8" max="8" width="11.28515625" customWidth="1"/>
    <col min="9" max="9" width="11.42578125" hidden="1" customWidth="1"/>
    <col min="10" max="10" width="6" hidden="1" customWidth="1"/>
    <col min="11" max="11" width="10.7109375" customWidth="1"/>
    <col min="12" max="12" width="12" customWidth="1"/>
    <col min="13" max="13" width="14.85546875" customWidth="1"/>
    <col min="14" max="14" width="13" customWidth="1"/>
    <col min="15" max="15" width="10.5703125" customWidth="1"/>
    <col min="16" max="16" width="11" customWidth="1"/>
    <col min="17" max="17" width="10.85546875" customWidth="1"/>
    <col min="18" max="18" width="15" customWidth="1"/>
    <col min="19" max="19" width="10" customWidth="1"/>
    <col min="20" max="20" width="6.42578125" customWidth="1"/>
    <col min="21" max="21" width="10.85546875" customWidth="1"/>
  </cols>
  <sheetData>
    <row r="1" spans="1:19" ht="15">
      <c r="A1" s="1"/>
      <c r="B1" s="1"/>
      <c r="C1" s="1"/>
      <c r="D1" s="1"/>
      <c r="E1" s="1"/>
      <c r="F1" s="1"/>
      <c r="G1" s="1"/>
      <c r="H1" s="1"/>
      <c r="I1" s="1"/>
      <c r="J1" s="1"/>
      <c r="K1" s="1"/>
      <c r="L1" s="1"/>
      <c r="M1" s="1"/>
      <c r="N1" s="2"/>
      <c r="O1" s="1"/>
      <c r="P1" s="251"/>
      <c r="Q1" s="252"/>
      <c r="R1" s="252"/>
      <c r="S1" s="253"/>
    </row>
    <row r="2" spans="1:19" ht="31.5" customHeight="1">
      <c r="A2" s="1" t="s">
        <v>0</v>
      </c>
      <c r="B2" s="1"/>
      <c r="C2" s="1"/>
      <c r="D2" s="1"/>
      <c r="E2" s="1"/>
      <c r="F2" s="1"/>
      <c r="G2" s="1"/>
      <c r="H2" s="1"/>
      <c r="I2" s="1"/>
      <c r="J2" s="1"/>
      <c r="K2" s="1"/>
      <c r="L2" s="1"/>
      <c r="M2" s="1"/>
      <c r="N2" s="3" t="s">
        <v>1</v>
      </c>
      <c r="O2" s="1"/>
      <c r="P2" s="254"/>
      <c r="Q2" s="254"/>
      <c r="R2" s="254"/>
      <c r="S2" s="255"/>
    </row>
    <row r="3" spans="1:19" ht="33.75" customHeight="1">
      <c r="A3" s="1"/>
      <c r="B3" s="1"/>
      <c r="C3" s="281"/>
      <c r="D3" s="282"/>
      <c r="E3" s="282"/>
      <c r="F3" s="282"/>
      <c r="G3" s="1"/>
      <c r="H3" s="272" t="s">
        <v>318</v>
      </c>
      <c r="I3" s="273"/>
      <c r="J3" s="273"/>
      <c r="K3" s="273"/>
      <c r="L3" s="273"/>
      <c r="M3" s="273"/>
      <c r="N3" s="273"/>
      <c r="O3" s="274"/>
      <c r="P3" s="269" t="s">
        <v>89</v>
      </c>
      <c r="Q3" s="270"/>
      <c r="R3" s="270"/>
      <c r="S3" s="271"/>
    </row>
    <row r="4" spans="1:19" ht="24" customHeight="1">
      <c r="A4" s="1"/>
      <c r="B4" s="1"/>
      <c r="C4" s="277" t="s">
        <v>96</v>
      </c>
      <c r="D4" s="278"/>
      <c r="E4" s="22"/>
      <c r="F4" s="287"/>
      <c r="G4" s="288"/>
      <c r="H4" s="288"/>
      <c r="I4" s="288"/>
      <c r="J4" s="288"/>
      <c r="K4" s="288"/>
      <c r="L4" s="289"/>
      <c r="M4" s="35" t="s">
        <v>321</v>
      </c>
      <c r="N4" s="298"/>
      <c r="O4" s="299"/>
      <c r="P4" s="277" t="s">
        <v>59</v>
      </c>
      <c r="Q4" s="278"/>
      <c r="R4" s="275"/>
      <c r="S4" s="276"/>
    </row>
    <row r="5" spans="1:19" ht="24" customHeight="1">
      <c r="A5" s="1"/>
      <c r="B5" s="1"/>
      <c r="C5" s="313" t="s">
        <v>102</v>
      </c>
      <c r="D5" s="314"/>
      <c r="E5" s="148"/>
      <c r="F5" s="315"/>
      <c r="G5" s="316"/>
      <c r="H5" s="316"/>
      <c r="I5" s="197"/>
      <c r="J5" s="151"/>
      <c r="K5" s="149" t="s">
        <v>103</v>
      </c>
      <c r="L5" s="306"/>
      <c r="M5" s="307"/>
      <c r="N5" s="150" t="s">
        <v>104</v>
      </c>
      <c r="O5" s="308"/>
      <c r="P5" s="309"/>
      <c r="Q5" s="309"/>
      <c r="R5" s="309"/>
      <c r="S5" s="310"/>
    </row>
    <row r="6" spans="1:19" ht="24" customHeight="1">
      <c r="A6" s="1"/>
      <c r="B6" s="1"/>
      <c r="C6" s="285" t="s">
        <v>49</v>
      </c>
      <c r="D6" s="286"/>
      <c r="E6" s="22"/>
      <c r="F6" s="283"/>
      <c r="G6" s="284"/>
      <c r="H6" s="284"/>
      <c r="I6" s="284"/>
      <c r="J6" s="124"/>
      <c r="K6" s="136" t="s">
        <v>65</v>
      </c>
      <c r="L6" s="198"/>
      <c r="M6" s="137" t="s">
        <v>53</v>
      </c>
      <c r="N6" s="300"/>
      <c r="O6" s="301"/>
      <c r="P6" s="311" t="s">
        <v>90</v>
      </c>
      <c r="Q6" s="312"/>
      <c r="R6" s="296"/>
      <c r="S6" s="297"/>
    </row>
    <row r="7" spans="1:19" ht="24" customHeight="1">
      <c r="A7" s="1"/>
      <c r="B7" s="1"/>
      <c r="C7" s="290" t="s">
        <v>50</v>
      </c>
      <c r="D7" s="291"/>
      <c r="E7" s="22"/>
      <c r="F7" s="305"/>
      <c r="G7" s="305"/>
      <c r="H7" s="305"/>
      <c r="I7" s="305"/>
      <c r="K7" s="304" t="s">
        <v>66</v>
      </c>
      <c r="L7" s="304"/>
      <c r="M7" s="326"/>
      <c r="N7" s="327"/>
      <c r="O7" s="327"/>
      <c r="P7" s="311" t="s">
        <v>51</v>
      </c>
      <c r="Q7" s="312"/>
      <c r="R7" s="296"/>
      <c r="S7" s="297"/>
    </row>
    <row r="8" spans="1:19" ht="24" customHeight="1">
      <c r="A8" s="1"/>
      <c r="B8" s="1"/>
      <c r="C8" s="290" t="s">
        <v>60</v>
      </c>
      <c r="D8" s="291"/>
      <c r="E8" s="22"/>
      <c r="F8" s="328"/>
      <c r="G8" s="328"/>
      <c r="H8" s="328"/>
      <c r="I8" s="328"/>
      <c r="J8" s="125"/>
      <c r="K8" s="248" t="s">
        <v>338</v>
      </c>
      <c r="L8" s="292"/>
      <c r="M8" s="293"/>
      <c r="N8" s="294"/>
      <c r="O8" s="294"/>
      <c r="P8" s="294"/>
      <c r="Q8" s="294"/>
      <c r="R8" s="294"/>
      <c r="S8" s="295"/>
    </row>
    <row r="9" spans="1:19" ht="24" customHeight="1">
      <c r="A9" s="1"/>
      <c r="B9" s="1"/>
      <c r="C9" s="277" t="s">
        <v>63</v>
      </c>
      <c r="D9" s="278"/>
      <c r="E9" s="22"/>
      <c r="F9" s="323"/>
      <c r="G9" s="324"/>
      <c r="H9" s="324"/>
      <c r="I9" s="324"/>
      <c r="J9" s="324"/>
      <c r="K9" s="325"/>
      <c r="L9" s="234" t="s">
        <v>335</v>
      </c>
      <c r="M9" s="231"/>
      <c r="N9" s="39" t="s">
        <v>3</v>
      </c>
      <c r="O9" s="82" t="s">
        <v>4</v>
      </c>
      <c r="P9" s="256" t="s">
        <v>310</v>
      </c>
      <c r="Q9" s="257"/>
      <c r="R9" s="257"/>
      <c r="S9" s="258"/>
    </row>
    <row r="10" spans="1:19" ht="24" customHeight="1">
      <c r="A10" s="1"/>
      <c r="B10" s="1"/>
      <c r="C10" s="277" t="s">
        <v>61</v>
      </c>
      <c r="D10" s="278"/>
      <c r="E10" s="21"/>
      <c r="F10" s="265"/>
      <c r="G10" s="266"/>
      <c r="H10" s="266"/>
      <c r="I10" s="266"/>
      <c r="J10" s="266"/>
      <c r="K10" s="266"/>
      <c r="L10" s="267"/>
      <c r="M10" s="235" t="s">
        <v>336</v>
      </c>
      <c r="N10" s="239"/>
      <c r="O10" s="109"/>
      <c r="P10" s="259"/>
      <c r="Q10" s="260"/>
      <c r="R10" s="260"/>
      <c r="S10" s="261"/>
    </row>
    <row r="11" spans="1:19" ht="24" customHeight="1">
      <c r="A11" s="5"/>
      <c r="B11" s="5"/>
      <c r="C11" s="277" t="s">
        <v>62</v>
      </c>
      <c r="D11" s="278"/>
      <c r="E11" s="20"/>
      <c r="F11" s="265"/>
      <c r="G11" s="266"/>
      <c r="H11" s="266"/>
      <c r="I11" s="266"/>
      <c r="J11" s="268"/>
      <c r="K11" s="266"/>
      <c r="L11" s="267"/>
      <c r="M11" s="236" t="s">
        <v>337</v>
      </c>
      <c r="N11" s="239"/>
      <c r="O11" s="109"/>
      <c r="P11" s="262"/>
      <c r="Q11" s="263"/>
      <c r="R11" s="263"/>
      <c r="S11" s="264"/>
    </row>
    <row r="12" spans="1:19" s="40" customFormat="1" ht="18">
      <c r="A12" s="36"/>
      <c r="B12" s="37"/>
      <c r="C12" s="29" t="s">
        <v>5</v>
      </c>
      <c r="D12" s="30"/>
      <c r="E12" s="30"/>
      <c r="F12" s="30"/>
      <c r="G12" s="30"/>
      <c r="H12" s="38"/>
      <c r="I12" s="113"/>
      <c r="J12" s="127"/>
      <c r="K12" s="126" t="s">
        <v>6</v>
      </c>
      <c r="L12" s="74" t="s">
        <v>7</v>
      </c>
      <c r="M12" s="74" t="s">
        <v>8</v>
      </c>
      <c r="N12" s="76" t="s">
        <v>315</v>
      </c>
      <c r="O12" s="76" t="s">
        <v>57</v>
      </c>
      <c r="P12" s="76" t="s">
        <v>58</v>
      </c>
      <c r="Q12" s="76" t="s">
        <v>56</v>
      </c>
      <c r="R12" s="76" t="s">
        <v>55</v>
      </c>
      <c r="S12" s="28" t="s">
        <v>295</v>
      </c>
    </row>
    <row r="13" spans="1:19" s="40" customFormat="1" ht="17.25" customHeight="1" thickBot="1">
      <c r="A13" s="36"/>
      <c r="B13" s="36"/>
      <c r="C13" s="204"/>
      <c r="D13" s="205"/>
      <c r="E13" s="205"/>
      <c r="F13" s="205"/>
      <c r="G13" s="205"/>
      <c r="H13" s="206" t="s">
        <v>299</v>
      </c>
      <c r="I13" s="207"/>
      <c r="J13" s="208"/>
      <c r="K13" s="209" t="s">
        <v>300</v>
      </c>
      <c r="L13" s="210" t="s">
        <v>300</v>
      </c>
      <c r="M13" s="83">
        <f>IF(B!N38=0,0,B!N38)</f>
        <v>0</v>
      </c>
      <c r="N13" s="329" t="s">
        <v>296</v>
      </c>
      <c r="O13" s="330"/>
      <c r="P13" s="330"/>
      <c r="Q13" s="330"/>
      <c r="R13" s="330"/>
      <c r="S13" s="331"/>
    </row>
    <row r="14" spans="1:19" s="40" customFormat="1" ht="24" customHeight="1" thickBot="1">
      <c r="A14" s="36"/>
      <c r="B14" s="37"/>
      <c r="C14" s="317" t="s">
        <v>298</v>
      </c>
      <c r="D14" s="318"/>
      <c r="E14" s="32"/>
      <c r="F14" s="216" t="s">
        <v>314</v>
      </c>
      <c r="G14" s="279"/>
      <c r="H14" s="280"/>
      <c r="I14" s="114"/>
      <c r="J14" s="123"/>
      <c r="K14" s="122"/>
      <c r="L14" s="84"/>
      <c r="M14" s="83"/>
      <c r="N14" s="174"/>
      <c r="O14" s="175"/>
      <c r="P14" s="175"/>
      <c r="Q14" s="175"/>
      <c r="R14" s="175"/>
      <c r="S14" s="176"/>
    </row>
    <row r="15" spans="1:19" s="40" customFormat="1" ht="24" customHeight="1">
      <c r="A15" s="36"/>
      <c r="B15" s="37"/>
      <c r="C15" s="319"/>
      <c r="D15" s="320"/>
      <c r="E15" s="33"/>
      <c r="F15" s="110"/>
      <c r="G15" s="279"/>
      <c r="H15" s="280"/>
      <c r="I15" s="114"/>
      <c r="J15" s="123"/>
      <c r="K15" s="122"/>
      <c r="L15" s="85"/>
      <c r="M15" s="83"/>
      <c r="N15" s="195"/>
      <c r="O15" s="177"/>
      <c r="P15" s="177"/>
      <c r="Q15" s="177"/>
      <c r="R15" s="177"/>
      <c r="S15" s="178"/>
    </row>
    <row r="16" spans="1:19" s="40" customFormat="1" ht="24" customHeight="1">
      <c r="A16" s="36"/>
      <c r="B16" s="37"/>
      <c r="C16" s="321"/>
      <c r="D16" s="322"/>
      <c r="E16" s="34"/>
      <c r="F16" s="110"/>
      <c r="G16" s="279"/>
      <c r="H16" s="280"/>
      <c r="I16" s="115"/>
      <c r="J16" s="123"/>
      <c r="K16" s="122"/>
      <c r="L16" s="85"/>
      <c r="M16" s="83"/>
      <c r="N16" s="195"/>
      <c r="O16" s="177"/>
      <c r="P16" s="177"/>
      <c r="Q16" s="177"/>
      <c r="R16" s="177"/>
      <c r="S16" s="178"/>
    </row>
    <row r="17" spans="1:19" s="40" customFormat="1" ht="24" customHeight="1">
      <c r="A17" s="36"/>
      <c r="B17" s="37"/>
      <c r="C17" s="344" t="s">
        <v>316</v>
      </c>
      <c r="D17" s="345"/>
      <c r="E17" s="32"/>
      <c r="F17" s="341">
        <f>+F9</f>
        <v>0</v>
      </c>
      <c r="G17" s="351"/>
      <c r="H17" s="352"/>
      <c r="I17" s="114"/>
      <c r="J17" s="123"/>
      <c r="K17" s="122"/>
      <c r="L17" s="84"/>
      <c r="M17" s="83"/>
      <c r="N17" s="195"/>
      <c r="O17" s="177"/>
      <c r="P17" s="177"/>
      <c r="Q17" s="177"/>
      <c r="R17" s="177"/>
      <c r="S17" s="178"/>
    </row>
    <row r="18" spans="1:19" s="40" customFormat="1" ht="24" customHeight="1">
      <c r="A18" s="36"/>
      <c r="B18" s="37"/>
      <c r="C18" s="346"/>
      <c r="D18" s="347"/>
      <c r="E18" s="32"/>
      <c r="F18" s="333" t="s">
        <v>120</v>
      </c>
      <c r="G18" s="336"/>
      <c r="H18" s="337"/>
      <c r="I18" s="114"/>
      <c r="J18" s="111"/>
      <c r="K18" s="122"/>
      <c r="L18" s="84"/>
      <c r="M18" s="83"/>
      <c r="N18" s="195"/>
      <c r="O18" s="177"/>
      <c r="P18" s="177"/>
      <c r="Q18" s="177"/>
      <c r="R18" s="177"/>
      <c r="S18" s="178"/>
    </row>
    <row r="19" spans="1:19" s="40" customFormat="1" ht="24" customHeight="1">
      <c r="A19" s="36"/>
      <c r="B19" s="37"/>
      <c r="C19" s="346"/>
      <c r="D19" s="347"/>
      <c r="E19" s="32"/>
      <c r="F19" s="341" t="s">
        <v>331</v>
      </c>
      <c r="G19" s="303"/>
      <c r="H19" s="353"/>
      <c r="I19" s="114"/>
      <c r="J19" s="123"/>
      <c r="K19" s="122"/>
      <c r="L19" s="84"/>
      <c r="M19" s="83"/>
      <c r="N19" s="195"/>
      <c r="O19" s="177"/>
      <c r="P19" s="232"/>
      <c r="Q19" s="177"/>
      <c r="R19" s="177"/>
      <c r="S19" s="178"/>
    </row>
    <row r="20" spans="1:19" s="40" customFormat="1" ht="24" customHeight="1">
      <c r="A20" s="36"/>
      <c r="B20" s="37"/>
      <c r="C20" s="346"/>
      <c r="D20" s="347"/>
      <c r="E20" s="32"/>
      <c r="F20" s="333" t="s">
        <v>332</v>
      </c>
      <c r="G20" s="354"/>
      <c r="H20" s="355"/>
      <c r="I20" s="114"/>
      <c r="J20" s="123"/>
      <c r="K20" s="122"/>
      <c r="L20" s="84"/>
      <c r="M20" s="83"/>
      <c r="N20" s="195"/>
      <c r="O20" s="177"/>
      <c r="P20" s="232"/>
      <c r="Q20" s="177"/>
      <c r="R20" s="177"/>
      <c r="S20" s="178"/>
    </row>
    <row r="21" spans="1:19" s="40" customFormat="1" ht="24" customHeight="1">
      <c r="A21" s="36"/>
      <c r="B21" s="37"/>
      <c r="C21" s="346"/>
      <c r="D21" s="347"/>
      <c r="E21" s="32"/>
      <c r="F21" s="333"/>
      <c r="G21" s="354"/>
      <c r="H21" s="355"/>
      <c r="I21" s="114"/>
      <c r="J21" s="123"/>
      <c r="K21" s="122"/>
      <c r="L21" s="84"/>
      <c r="M21" s="83"/>
      <c r="N21" s="195"/>
      <c r="O21" s="177"/>
      <c r="P21" s="230"/>
      <c r="Q21" s="177"/>
      <c r="R21" s="177"/>
      <c r="S21" s="178"/>
    </row>
    <row r="22" spans="1:19" s="40" customFormat="1" ht="24" customHeight="1">
      <c r="A22" s="36"/>
      <c r="B22" s="37"/>
      <c r="C22" s="348"/>
      <c r="D22" s="347"/>
      <c r="E22" s="41"/>
      <c r="F22" s="240">
        <f>+F9</f>
        <v>0</v>
      </c>
      <c r="G22" s="332"/>
      <c r="H22" s="332"/>
      <c r="I22" s="114"/>
      <c r="J22" s="111"/>
      <c r="K22" s="122"/>
      <c r="L22" s="84"/>
      <c r="M22" s="83"/>
      <c r="N22" s="195"/>
      <c r="O22" s="177"/>
      <c r="P22" s="232"/>
      <c r="Q22" s="177"/>
      <c r="R22" s="177"/>
      <c r="S22" s="178"/>
    </row>
    <row r="23" spans="1:19" s="40" customFormat="1" ht="24" customHeight="1">
      <c r="A23" s="36"/>
      <c r="B23" s="37"/>
      <c r="C23" s="348"/>
      <c r="D23" s="347"/>
      <c r="E23" s="41"/>
      <c r="F23" s="49" t="s">
        <v>120</v>
      </c>
      <c r="G23" s="332"/>
      <c r="H23" s="332"/>
      <c r="I23" s="114"/>
      <c r="J23" s="111"/>
      <c r="K23" s="122"/>
      <c r="L23" s="84"/>
      <c r="M23" s="83"/>
      <c r="N23" s="195"/>
      <c r="O23" s="177"/>
      <c r="P23" s="230"/>
      <c r="Q23" s="177"/>
      <c r="R23" s="177"/>
      <c r="S23" s="178"/>
    </row>
    <row r="24" spans="1:19" s="40" customFormat="1" ht="24" customHeight="1">
      <c r="A24" s="36"/>
      <c r="B24" s="37"/>
      <c r="C24" s="348"/>
      <c r="D24" s="347"/>
      <c r="E24" s="41"/>
      <c r="F24" s="241" t="s">
        <v>334</v>
      </c>
      <c r="G24" s="265"/>
      <c r="H24" s="280"/>
      <c r="I24" s="114"/>
      <c r="J24" s="111"/>
      <c r="K24" s="122"/>
      <c r="L24" s="84"/>
      <c r="M24" s="83"/>
      <c r="N24" s="195"/>
      <c r="O24" s="177"/>
      <c r="P24" s="232"/>
      <c r="Q24" s="177"/>
      <c r="R24" s="177"/>
      <c r="S24" s="178"/>
    </row>
    <row r="25" spans="1:19" s="40" customFormat="1" ht="24" customHeight="1">
      <c r="A25" s="36"/>
      <c r="B25" s="37"/>
      <c r="C25" s="348"/>
      <c r="D25" s="347"/>
      <c r="E25" s="41"/>
      <c r="F25" s="241" t="s">
        <v>333</v>
      </c>
      <c r="G25" s="332"/>
      <c r="H25" s="332"/>
      <c r="I25" s="114"/>
      <c r="J25" s="111"/>
      <c r="K25" s="122"/>
      <c r="L25" s="84"/>
      <c r="M25" s="83"/>
      <c r="N25" s="195"/>
      <c r="O25" s="177"/>
      <c r="P25" s="177"/>
      <c r="Q25" s="177"/>
      <c r="R25" s="177"/>
      <c r="S25" s="178"/>
    </row>
    <row r="26" spans="1:19" s="40" customFormat="1" ht="24" customHeight="1">
      <c r="A26" s="36"/>
      <c r="B26" s="37"/>
      <c r="C26" s="349"/>
      <c r="D26" s="350"/>
      <c r="E26" s="41"/>
      <c r="F26" s="240"/>
      <c r="G26" s="332"/>
      <c r="H26" s="332"/>
      <c r="I26" s="114"/>
      <c r="J26" s="111"/>
      <c r="K26" s="122"/>
      <c r="L26" s="84"/>
      <c r="M26" s="83"/>
      <c r="N26" s="195"/>
      <c r="O26" s="177"/>
      <c r="P26" s="177"/>
      <c r="Q26" s="177"/>
      <c r="R26" s="177"/>
      <c r="S26" s="178"/>
    </row>
    <row r="27" spans="1:19" s="40" customFormat="1" ht="24" customHeight="1">
      <c r="A27" s="36"/>
      <c r="B27" s="37"/>
      <c r="C27" s="362"/>
      <c r="D27" s="363"/>
      <c r="E27" s="31"/>
      <c r="F27" s="333" t="s">
        <v>325</v>
      </c>
      <c r="G27" s="334"/>
      <c r="H27" s="335"/>
      <c r="I27" s="114"/>
      <c r="J27" s="123"/>
      <c r="K27" s="233"/>
      <c r="L27" s="84"/>
      <c r="M27" s="83"/>
      <c r="N27" s="195"/>
      <c r="O27" s="177"/>
      <c r="P27" s="177"/>
      <c r="Q27" s="177"/>
      <c r="R27" s="177"/>
      <c r="S27" s="178"/>
    </row>
    <row r="28" spans="1:19" s="40" customFormat="1" ht="24" customHeight="1">
      <c r="A28" s="36"/>
      <c r="B28" s="37"/>
      <c r="C28" s="362"/>
      <c r="D28" s="363"/>
      <c r="E28" s="33"/>
      <c r="F28" s="333"/>
      <c r="G28" s="334"/>
      <c r="H28" s="335"/>
      <c r="I28" s="114"/>
      <c r="J28" s="123"/>
      <c r="K28" s="131"/>
      <c r="L28" s="84"/>
      <c r="M28" s="83"/>
      <c r="N28" s="195"/>
      <c r="O28" s="177"/>
      <c r="P28" s="177"/>
      <c r="Q28" s="177"/>
      <c r="R28" s="177"/>
      <c r="S28" s="178"/>
    </row>
    <row r="29" spans="1:19" s="40" customFormat="1" ht="24" customHeight="1">
      <c r="A29" s="36"/>
      <c r="B29" s="37"/>
      <c r="C29" s="415" t="s">
        <v>98</v>
      </c>
      <c r="D29" s="416"/>
      <c r="E29" s="32"/>
      <c r="F29" s="311" t="s">
        <v>82</v>
      </c>
      <c r="G29" s="422"/>
      <c r="H29" s="422"/>
      <c r="I29" s="114"/>
      <c r="J29" s="111"/>
      <c r="K29" s="122"/>
      <c r="L29" s="199"/>
      <c r="M29" s="128"/>
      <c r="N29" s="196" t="s">
        <v>297</v>
      </c>
      <c r="O29" s="186"/>
      <c r="P29" s="186"/>
      <c r="Q29" s="186"/>
      <c r="R29" s="186"/>
      <c r="S29" s="187"/>
    </row>
    <row r="30" spans="1:19" s="40" customFormat="1" ht="24" customHeight="1">
      <c r="A30" s="36"/>
      <c r="B30" s="37"/>
      <c r="C30" s="415" t="s">
        <v>99</v>
      </c>
      <c r="D30" s="416"/>
      <c r="E30" s="33"/>
      <c r="F30" s="341" t="s">
        <v>301</v>
      </c>
      <c r="G30" s="417"/>
      <c r="H30" s="418"/>
      <c r="I30" s="114"/>
      <c r="J30" s="111"/>
      <c r="K30" s="133"/>
      <c r="L30" s="84"/>
      <c r="M30" s="200"/>
      <c r="N30" s="77"/>
      <c r="O30" s="77"/>
      <c r="P30" s="77"/>
      <c r="Q30" s="77"/>
      <c r="R30" s="77"/>
      <c r="S30" s="179"/>
    </row>
    <row r="31" spans="1:19" s="40" customFormat="1" ht="24" customHeight="1">
      <c r="A31" s="36"/>
      <c r="B31" s="37"/>
      <c r="C31" s="356" t="s">
        <v>317</v>
      </c>
      <c r="D31" s="357"/>
      <c r="E31" s="31"/>
      <c r="F31" s="341" t="s">
        <v>302</v>
      </c>
      <c r="G31" s="342"/>
      <c r="H31" s="343"/>
      <c r="I31" s="116"/>
      <c r="J31" s="112"/>
      <c r="K31" s="131">
        <f>[1]B!J16+[1]B!J18</f>
        <v>0</v>
      </c>
      <c r="L31" s="84"/>
      <c r="M31" s="86"/>
      <c r="N31" s="77"/>
      <c r="O31" s="77"/>
      <c r="P31" s="77"/>
      <c r="Q31" s="77"/>
      <c r="R31" s="77"/>
      <c r="S31" s="179"/>
    </row>
    <row r="32" spans="1:19" s="40" customFormat="1" ht="24" customHeight="1">
      <c r="A32" s="36"/>
      <c r="B32" s="37"/>
      <c r="C32" s="358"/>
      <c r="D32" s="359"/>
      <c r="E32" s="33"/>
      <c r="F32" s="341" t="s">
        <v>303</v>
      </c>
      <c r="G32" s="342"/>
      <c r="H32" s="343"/>
      <c r="I32" s="112"/>
      <c r="J32" s="111"/>
      <c r="K32" s="132">
        <f>[1]B!J17</f>
        <v>0</v>
      </c>
      <c r="L32" s="84"/>
      <c r="M32" s="83"/>
      <c r="N32" s="180"/>
      <c r="O32" s="180"/>
      <c r="P32" s="180"/>
      <c r="Q32" s="180"/>
      <c r="R32" s="180"/>
      <c r="S32" s="181"/>
    </row>
    <row r="33" spans="1:25" s="40" customFormat="1" ht="24" customHeight="1">
      <c r="A33" s="36"/>
      <c r="B33" s="37"/>
      <c r="C33" s="358"/>
      <c r="D33" s="359"/>
      <c r="E33" s="33"/>
      <c r="F33" s="341" t="s">
        <v>100</v>
      </c>
      <c r="G33" s="342"/>
      <c r="H33" s="343"/>
      <c r="I33" s="112"/>
      <c r="J33" s="111"/>
      <c r="K33" s="122"/>
      <c r="L33" s="84"/>
      <c r="M33" s="86"/>
      <c r="N33" s="182"/>
      <c r="O33" s="183"/>
      <c r="P33" s="183"/>
      <c r="Q33" s="183"/>
      <c r="R33" s="183"/>
      <c r="S33" s="184"/>
    </row>
    <row r="34" spans="1:25" s="40" customFormat="1" ht="24" customHeight="1">
      <c r="A34" s="36"/>
      <c r="B34" s="37"/>
      <c r="C34" s="358"/>
      <c r="D34" s="359"/>
      <c r="E34" s="41"/>
      <c r="F34" s="341" t="s">
        <v>100</v>
      </c>
      <c r="G34" s="342"/>
      <c r="H34" s="343"/>
      <c r="I34" s="112"/>
      <c r="J34" s="111"/>
      <c r="K34" s="122"/>
      <c r="L34" s="84"/>
      <c r="M34" s="86"/>
      <c r="N34" s="185" t="s">
        <v>2</v>
      </c>
      <c r="O34" s="186"/>
      <c r="P34" s="186"/>
      <c r="Q34" s="186"/>
      <c r="R34" s="186"/>
      <c r="S34" s="187"/>
    </row>
    <row r="35" spans="1:25" s="40" customFormat="1" ht="24" customHeight="1">
      <c r="A35" s="36"/>
      <c r="B35" s="37"/>
      <c r="C35" s="360"/>
      <c r="D35" s="361"/>
      <c r="E35" s="34"/>
      <c r="F35" s="87" t="s">
        <v>304</v>
      </c>
      <c r="G35" s="323"/>
      <c r="H35" s="280"/>
      <c r="I35" s="111"/>
      <c r="J35" s="111"/>
      <c r="K35" s="201"/>
      <c r="L35" s="84"/>
      <c r="M35" s="83"/>
      <c r="N35" s="188"/>
      <c r="O35" s="188"/>
      <c r="P35" s="188"/>
      <c r="Q35" s="188"/>
      <c r="R35" s="188"/>
      <c r="S35" s="189"/>
    </row>
    <row r="36" spans="1:25" s="40" customFormat="1" ht="24" customHeight="1">
      <c r="A36" s="36"/>
      <c r="B36" s="37"/>
      <c r="C36" s="341" t="s">
        <v>305</v>
      </c>
      <c r="D36" s="303"/>
      <c r="E36" s="42"/>
      <c r="F36" s="419"/>
      <c r="G36" s="420"/>
      <c r="H36" s="421"/>
      <c r="I36" s="111"/>
      <c r="J36" s="111"/>
      <c r="K36" s="122"/>
      <c r="L36" s="84"/>
      <c r="M36" s="83"/>
      <c r="N36" s="77"/>
      <c r="O36" s="77"/>
      <c r="P36" s="77"/>
      <c r="Q36" s="77"/>
      <c r="R36" s="77"/>
      <c r="S36" s="179"/>
      <c r="Y36"/>
    </row>
    <row r="37" spans="1:25" s="40" customFormat="1" ht="24" customHeight="1">
      <c r="A37" s="36"/>
      <c r="B37" s="37"/>
      <c r="C37" s="317"/>
      <c r="D37" s="318"/>
      <c r="E37" s="41"/>
      <c r="F37" s="341"/>
      <c r="G37" s="342"/>
      <c r="H37" s="343"/>
      <c r="I37" s="117"/>
      <c r="J37" s="111"/>
      <c r="K37" s="122"/>
      <c r="L37" s="84"/>
      <c r="M37" s="83"/>
      <c r="N37" s="77"/>
      <c r="O37" s="77"/>
      <c r="P37" s="77"/>
      <c r="Q37" s="77"/>
      <c r="R37" s="77"/>
      <c r="S37" s="179"/>
    </row>
    <row r="38" spans="1:25" s="40" customFormat="1" ht="24" customHeight="1">
      <c r="A38" s="36"/>
      <c r="B38" s="37"/>
      <c r="C38" s="321"/>
      <c r="D38" s="322"/>
      <c r="E38" s="42"/>
      <c r="F38" s="341"/>
      <c r="G38" s="342"/>
      <c r="H38" s="343"/>
      <c r="I38" s="111"/>
      <c r="J38" s="111"/>
      <c r="K38" s="122"/>
      <c r="L38" s="84"/>
      <c r="M38" s="83"/>
      <c r="N38" s="77"/>
      <c r="O38" s="77"/>
      <c r="P38" s="77"/>
      <c r="Q38" s="77"/>
      <c r="R38" s="77"/>
      <c r="S38" s="179"/>
      <c r="Y38"/>
    </row>
    <row r="39" spans="1:25" s="40" customFormat="1" ht="24" customHeight="1" thickBot="1">
      <c r="A39" s="36"/>
      <c r="B39" s="37"/>
      <c r="C39" s="302" t="s">
        <v>306</v>
      </c>
      <c r="D39" s="303"/>
      <c r="E39" s="303"/>
      <c r="F39" s="303"/>
      <c r="G39" s="303"/>
      <c r="H39" s="303"/>
      <c r="I39" s="118"/>
      <c r="J39" s="111"/>
      <c r="K39" s="221"/>
      <c r="L39" s="226" t="s">
        <v>319</v>
      </c>
      <c r="M39" s="202"/>
      <c r="N39" s="177"/>
      <c r="O39" s="177"/>
      <c r="P39" s="177"/>
      <c r="Q39" s="177"/>
      <c r="R39" s="177"/>
      <c r="S39" s="190"/>
    </row>
    <row r="40" spans="1:25" s="40" customFormat="1" ht="24" customHeight="1">
      <c r="A40" s="36"/>
      <c r="B40" s="37"/>
      <c r="C40" s="423" t="s">
        <v>308</v>
      </c>
      <c r="D40" s="424"/>
      <c r="E40" s="425"/>
      <c r="F40" s="211" t="s">
        <v>10</v>
      </c>
      <c r="G40" s="211" t="s">
        <v>11</v>
      </c>
      <c r="H40" s="211" t="s">
        <v>12</v>
      </c>
      <c r="I40" s="119"/>
      <c r="J40" s="111"/>
      <c r="K40" s="249" t="s">
        <v>307</v>
      </c>
      <c r="L40" s="250"/>
      <c r="M40" s="203"/>
      <c r="N40" s="191"/>
      <c r="O40" s="177"/>
      <c r="P40" s="177"/>
      <c r="Q40" s="177"/>
      <c r="R40" s="177"/>
      <c r="S40" s="190"/>
    </row>
    <row r="41" spans="1:25" s="40" customFormat="1" ht="24" customHeight="1">
      <c r="A41" s="36"/>
      <c r="B41" s="37"/>
      <c r="C41" s="409"/>
      <c r="D41" s="410"/>
      <c r="E41" s="43"/>
      <c r="F41" s="238"/>
      <c r="G41" s="238"/>
      <c r="H41" s="238"/>
      <c r="I41" s="238"/>
      <c r="J41" s="238"/>
      <c r="K41" s="332"/>
      <c r="L41" s="265"/>
      <c r="M41" s="84"/>
      <c r="N41" s="192"/>
      <c r="O41" s="177"/>
      <c r="P41" s="177"/>
      <c r="Q41" s="177"/>
      <c r="R41" s="177"/>
      <c r="S41" s="190"/>
    </row>
    <row r="42" spans="1:25" s="40" customFormat="1" ht="24" customHeight="1">
      <c r="A42" s="36"/>
      <c r="B42" s="37"/>
      <c r="C42" s="409"/>
      <c r="D42" s="410"/>
      <c r="E42" s="43"/>
      <c r="F42" s="238"/>
      <c r="G42" s="238"/>
      <c r="H42" s="238"/>
      <c r="I42" s="112"/>
      <c r="J42" s="111"/>
      <c r="K42" s="332"/>
      <c r="L42" s="265"/>
      <c r="M42" s="84"/>
      <c r="N42" s="192"/>
      <c r="O42" s="177"/>
      <c r="P42" s="177"/>
      <c r="Q42" s="177"/>
      <c r="R42" s="177"/>
      <c r="S42" s="190"/>
    </row>
    <row r="43" spans="1:25" s="40" customFormat="1" ht="24" customHeight="1">
      <c r="A43" s="36"/>
      <c r="B43" s="37"/>
      <c r="C43" s="409"/>
      <c r="D43" s="410"/>
      <c r="E43" s="27"/>
      <c r="F43" s="238"/>
      <c r="G43" s="238"/>
      <c r="H43" s="238"/>
      <c r="I43" s="112"/>
      <c r="J43" s="111"/>
      <c r="K43" s="332"/>
      <c r="L43" s="265"/>
      <c r="M43" s="84"/>
      <c r="N43" s="192"/>
      <c r="O43" s="177"/>
      <c r="P43" s="177"/>
      <c r="Q43" s="177"/>
      <c r="R43" s="177"/>
      <c r="S43" s="190"/>
    </row>
    <row r="44" spans="1:25" s="40" customFormat="1" ht="24" customHeight="1">
      <c r="A44" s="36"/>
      <c r="B44" s="37"/>
      <c r="C44" s="409"/>
      <c r="D44" s="410"/>
      <c r="E44" s="27"/>
      <c r="F44" s="238"/>
      <c r="G44" s="238"/>
      <c r="H44" s="238"/>
      <c r="I44" s="112"/>
      <c r="J44" s="120"/>
      <c r="K44" s="332"/>
      <c r="L44" s="265"/>
      <c r="M44" s="84"/>
      <c r="N44" s="192"/>
      <c r="O44" s="177"/>
      <c r="P44" s="177"/>
      <c r="Q44" s="177"/>
      <c r="R44" s="177"/>
      <c r="S44" s="190"/>
    </row>
    <row r="45" spans="1:25" s="40" customFormat="1" ht="24" customHeight="1">
      <c r="A45" s="36"/>
      <c r="B45" s="37"/>
      <c r="C45" s="409"/>
      <c r="D45" s="410"/>
      <c r="E45" s="44"/>
      <c r="F45" s="238"/>
      <c r="G45" s="238"/>
      <c r="H45" s="238"/>
      <c r="I45" s="112"/>
      <c r="J45" s="120"/>
      <c r="K45" s="332"/>
      <c r="L45" s="265"/>
      <c r="M45" s="84"/>
      <c r="N45" s="192"/>
      <c r="O45" s="177"/>
      <c r="P45" s="177"/>
      <c r="Q45" s="177"/>
      <c r="R45" s="177"/>
      <c r="S45" s="190"/>
    </row>
    <row r="46" spans="1:25" s="40" customFormat="1" ht="24" customHeight="1">
      <c r="A46" s="36"/>
      <c r="B46" s="37"/>
      <c r="C46" s="409"/>
      <c r="D46" s="410"/>
      <c r="E46" s="27"/>
      <c r="F46" s="238"/>
      <c r="G46" s="238"/>
      <c r="H46" s="238"/>
      <c r="I46" s="112"/>
      <c r="J46" s="121"/>
      <c r="K46" s="332"/>
      <c r="L46" s="265"/>
      <c r="M46" s="84"/>
      <c r="N46" s="106"/>
      <c r="O46" s="177"/>
      <c r="P46" s="177"/>
      <c r="Q46" s="177"/>
      <c r="R46" s="177"/>
      <c r="S46" s="190"/>
    </row>
    <row r="47" spans="1:25" s="40" customFormat="1" ht="24" customHeight="1">
      <c r="A47" s="36"/>
      <c r="B47" s="37"/>
      <c r="C47" s="409"/>
      <c r="D47" s="410"/>
      <c r="E47" s="27"/>
      <c r="F47" s="238"/>
      <c r="G47" s="238"/>
      <c r="H47" s="238"/>
      <c r="I47" s="112"/>
      <c r="J47" s="120"/>
      <c r="K47" s="332"/>
      <c r="L47" s="265"/>
      <c r="M47" s="84"/>
      <c r="N47" s="106"/>
      <c r="O47" s="177"/>
      <c r="P47" s="177"/>
      <c r="Q47" s="177"/>
      <c r="R47" s="177"/>
      <c r="S47" s="190"/>
    </row>
    <row r="48" spans="1:25" s="40" customFormat="1" ht="24" customHeight="1">
      <c r="A48" s="36"/>
      <c r="B48" s="37"/>
      <c r="C48" s="409"/>
      <c r="D48" s="410"/>
      <c r="E48" s="27"/>
      <c r="F48" s="238"/>
      <c r="G48" s="238"/>
      <c r="H48" s="238"/>
      <c r="I48" s="112"/>
      <c r="J48" s="120"/>
      <c r="K48" s="332"/>
      <c r="L48" s="265"/>
      <c r="M48" s="84"/>
      <c r="N48" s="177"/>
      <c r="O48" s="177"/>
      <c r="P48" s="177"/>
      <c r="Q48" s="177"/>
      <c r="R48" s="177"/>
      <c r="S48" s="190"/>
    </row>
    <row r="49" spans="1:19" s="40" customFormat="1" ht="24" customHeight="1" thickBot="1">
      <c r="A49" s="36"/>
      <c r="B49" s="37"/>
      <c r="C49" s="409"/>
      <c r="D49" s="410"/>
      <c r="E49" s="27"/>
      <c r="F49" s="238"/>
      <c r="G49" s="238"/>
      <c r="H49" s="238"/>
      <c r="I49" s="112"/>
      <c r="J49" s="120"/>
      <c r="K49" s="332"/>
      <c r="L49" s="265"/>
      <c r="M49" s="223"/>
      <c r="N49" s="143"/>
      <c r="O49" s="177"/>
      <c r="P49" s="177"/>
      <c r="Q49" s="177"/>
      <c r="R49" s="177"/>
      <c r="S49" s="190"/>
    </row>
    <row r="50" spans="1:19" s="40" customFormat="1" ht="24" customHeight="1" thickBot="1">
      <c r="A50" s="36"/>
      <c r="B50" s="37"/>
      <c r="C50" s="372" t="s">
        <v>320</v>
      </c>
      <c r="D50" s="373"/>
      <c r="E50" s="373"/>
      <c r="F50" s="373"/>
      <c r="G50" s="373"/>
      <c r="H50" s="373"/>
      <c r="I50" s="373"/>
      <c r="J50" s="373"/>
      <c r="K50" s="373"/>
      <c r="L50" s="373"/>
      <c r="M50" s="222"/>
      <c r="N50" s="193"/>
      <c r="O50" s="186"/>
      <c r="P50" s="186"/>
      <c r="Q50" s="186"/>
      <c r="R50" s="186"/>
      <c r="S50" s="194"/>
    </row>
    <row r="51" spans="1:19" s="40" customFormat="1" ht="24" customHeight="1">
      <c r="A51" s="36"/>
      <c r="B51" s="37"/>
      <c r="C51" s="341" t="s">
        <v>46</v>
      </c>
      <c r="D51" s="351"/>
      <c r="E51" s="34"/>
      <c r="F51" s="374"/>
      <c r="G51" s="375"/>
      <c r="H51" s="376"/>
      <c r="I51" s="111"/>
      <c r="J51" s="121"/>
      <c r="K51" s="39"/>
      <c r="L51" s="47"/>
      <c r="M51" s="94"/>
      <c r="N51" s="83"/>
      <c r="O51" s="77"/>
      <c r="P51" s="77"/>
      <c r="Q51" s="77"/>
      <c r="R51" s="77"/>
      <c r="S51" s="77"/>
    </row>
    <row r="52" spans="1:19" s="40" customFormat="1" ht="24" customHeight="1" thickBot="1">
      <c r="A52" s="46"/>
      <c r="B52" s="46"/>
      <c r="C52" s="341" t="s">
        <v>47</v>
      </c>
      <c r="D52" s="387"/>
      <c r="E52" s="387"/>
      <c r="F52" s="388"/>
      <c r="G52" s="370"/>
      <c r="H52" s="371"/>
      <c r="I52" s="111"/>
      <c r="J52" s="120"/>
      <c r="K52" s="45"/>
      <c r="L52" s="50"/>
      <c r="M52" s="224"/>
      <c r="N52" s="83"/>
      <c r="O52" s="77"/>
      <c r="P52" s="77"/>
      <c r="Q52" s="77"/>
      <c r="R52" s="77"/>
      <c r="S52" s="77"/>
    </row>
    <row r="53" spans="1:19" s="40" customFormat="1" ht="24" customHeight="1" thickBot="1">
      <c r="A53" s="46"/>
      <c r="B53" s="48"/>
      <c r="C53" s="389" t="s">
        <v>309</v>
      </c>
      <c r="D53" s="390"/>
      <c r="E53" s="390"/>
      <c r="F53" s="390"/>
      <c r="G53" s="390"/>
      <c r="H53" s="390"/>
      <c r="I53" s="390"/>
      <c r="J53" s="390"/>
      <c r="K53" s="390"/>
      <c r="L53" s="390"/>
      <c r="M53" s="225"/>
      <c r="N53" s="83"/>
      <c r="O53" s="28"/>
      <c r="P53" s="79"/>
      <c r="Q53" s="78"/>
      <c r="R53" s="80"/>
      <c r="S53" s="80"/>
    </row>
    <row r="54" spans="1:19" s="40" customFormat="1" ht="15.75" customHeight="1">
      <c r="A54" s="46"/>
      <c r="B54" s="48"/>
      <c r="C54" s="366" t="s">
        <v>326</v>
      </c>
      <c r="D54" s="367"/>
      <c r="E54" s="51" t="s">
        <v>17</v>
      </c>
      <c r="F54" s="108" t="s">
        <v>17</v>
      </c>
      <c r="G54" s="411" t="s">
        <v>95</v>
      </c>
      <c r="H54" s="412"/>
      <c r="I54" s="412"/>
      <c r="J54" s="412"/>
      <c r="K54" s="412"/>
      <c r="L54" s="412"/>
      <c r="M54" s="413"/>
      <c r="N54" s="412"/>
      <c r="O54" s="414"/>
      <c r="P54" s="400" t="s">
        <v>328</v>
      </c>
      <c r="Q54" s="401"/>
      <c r="R54" s="401"/>
      <c r="S54" s="402"/>
    </row>
    <row r="55" spans="1:19" s="40" customFormat="1" ht="20.25" customHeight="1">
      <c r="A55" s="46"/>
      <c r="B55" s="48"/>
      <c r="C55" s="368"/>
      <c r="D55" s="369"/>
      <c r="E55" s="51"/>
      <c r="G55" s="377"/>
      <c r="H55" s="378"/>
      <c r="I55" s="379"/>
      <c r="J55" s="379"/>
      <c r="K55" s="379"/>
      <c r="L55" s="379"/>
      <c r="M55" s="379"/>
      <c r="N55" s="379"/>
      <c r="O55" s="380"/>
      <c r="P55" s="403"/>
      <c r="Q55" s="404"/>
      <c r="R55" s="404"/>
      <c r="S55" s="405"/>
    </row>
    <row r="56" spans="1:19" s="40" customFormat="1" ht="20.100000000000001" customHeight="1">
      <c r="A56" s="46"/>
      <c r="B56" s="48"/>
      <c r="C56" s="391" t="s">
        <v>327</v>
      </c>
      <c r="D56" s="392"/>
      <c r="E56" s="52" t="s">
        <v>17</v>
      </c>
      <c r="F56" s="108" t="s">
        <v>17</v>
      </c>
      <c r="G56" s="153" t="s">
        <v>18</v>
      </c>
      <c r="H56" s="154"/>
      <c r="I56" s="157"/>
      <c r="J56" s="158"/>
      <c r="K56" s="338" t="s">
        <v>111</v>
      </c>
      <c r="L56" s="339"/>
      <c r="M56" s="339"/>
      <c r="N56" s="339"/>
      <c r="O56" s="340"/>
      <c r="P56" s="403"/>
      <c r="Q56" s="404"/>
      <c r="R56" s="404"/>
      <c r="S56" s="405"/>
    </row>
    <row r="57" spans="1:19" s="40" customFormat="1" ht="16.5" customHeight="1">
      <c r="A57" s="46"/>
      <c r="B57" s="48"/>
      <c r="C57" s="393"/>
      <c r="D57" s="394"/>
      <c r="E57" s="52"/>
      <c r="F57" s="146"/>
      <c r="G57" s="155"/>
      <c r="H57" s="156"/>
      <c r="I57" s="156"/>
      <c r="J57" s="156"/>
      <c r="K57" s="156"/>
      <c r="L57" s="156"/>
      <c r="M57" s="156"/>
      <c r="N57" s="156"/>
      <c r="O57" s="217"/>
      <c r="P57" s="404"/>
      <c r="Q57" s="404"/>
      <c r="R57" s="404"/>
      <c r="S57" s="405"/>
    </row>
    <row r="58" spans="1:19" s="40" customFormat="1" ht="14.25" customHeight="1">
      <c r="A58" s="46"/>
      <c r="B58" s="48"/>
      <c r="C58" s="398" t="s">
        <v>91</v>
      </c>
      <c r="D58" s="398"/>
      <c r="E58" s="138" t="s">
        <v>17</v>
      </c>
      <c r="F58" s="108" t="s">
        <v>17</v>
      </c>
      <c r="G58" s="381" t="s">
        <v>18</v>
      </c>
      <c r="H58" s="382"/>
      <c r="I58" s="382"/>
      <c r="J58" s="382"/>
      <c r="K58" s="382"/>
      <c r="L58" s="382"/>
      <c r="M58" s="382"/>
      <c r="N58" s="382"/>
      <c r="O58" s="383"/>
      <c r="P58" s="403"/>
      <c r="Q58" s="404"/>
      <c r="R58" s="404"/>
      <c r="S58" s="405"/>
    </row>
    <row r="59" spans="1:19" s="40" customFormat="1" ht="21" customHeight="1">
      <c r="A59" s="46"/>
      <c r="B59" s="53"/>
      <c r="C59" s="399"/>
      <c r="D59" s="399"/>
      <c r="E59" s="107"/>
      <c r="F59" s="147"/>
      <c r="G59" s="395"/>
      <c r="H59" s="396"/>
      <c r="I59" s="396"/>
      <c r="J59" s="396"/>
      <c r="K59" s="396"/>
      <c r="L59" s="396"/>
      <c r="M59" s="396"/>
      <c r="N59" s="396"/>
      <c r="O59" s="397"/>
      <c r="P59" s="406"/>
      <c r="Q59" s="407"/>
      <c r="R59" s="407"/>
      <c r="S59" s="408"/>
    </row>
    <row r="60" spans="1:19" s="40" customFormat="1" ht="15.75">
      <c r="A60" s="46"/>
      <c r="B60" s="53"/>
      <c r="C60" s="9"/>
      <c r="D60" s="8"/>
      <c r="E60" s="9"/>
      <c r="F60" s="9"/>
      <c r="G60" s="9"/>
      <c r="H60" s="9"/>
      <c r="I60" s="9"/>
      <c r="J60" s="9"/>
      <c r="K60" s="9"/>
      <c r="L60" s="9"/>
      <c r="M60" s="9"/>
      <c r="N60" s="9"/>
      <c r="O60" s="9"/>
      <c r="P60" s="9"/>
      <c r="Q60" s="9"/>
      <c r="R60" s="134">
        <v>44958</v>
      </c>
      <c r="S60" s="9"/>
    </row>
    <row r="61" spans="1:19" ht="12" customHeight="1">
      <c r="A61" s="8"/>
      <c r="B61" s="8"/>
      <c r="C61" s="10"/>
      <c r="D61" s="4"/>
      <c r="E61" s="4"/>
      <c r="F61" s="4"/>
      <c r="G61" s="4"/>
      <c r="H61" s="4"/>
      <c r="I61" s="4"/>
      <c r="J61" s="4"/>
      <c r="K61" s="4"/>
      <c r="L61" s="4"/>
      <c r="M61" s="4"/>
      <c r="N61" s="4"/>
      <c r="O61" s="10"/>
      <c r="P61" s="11"/>
      <c r="Q61" s="385"/>
      <c r="R61" s="386"/>
      <c r="S61" s="9"/>
    </row>
    <row r="62" spans="1:19" ht="12" hidden="1" customHeight="1">
      <c r="A62" s="8"/>
      <c r="B62" s="8"/>
      <c r="D62" s="75" t="s">
        <v>294</v>
      </c>
      <c r="F62" s="364" t="s">
        <v>77</v>
      </c>
      <c r="G62" s="364"/>
      <c r="H62" s="364"/>
      <c r="I62" s="364"/>
      <c r="J62" s="365"/>
      <c r="K62" s="219"/>
      <c r="L62" s="219"/>
      <c r="M62" s="219"/>
      <c r="N62" s="219"/>
      <c r="O62" s="384" t="s">
        <v>75</v>
      </c>
      <c r="P62" s="384"/>
      <c r="Q62" s="384"/>
      <c r="S62" s="75" t="s">
        <v>67</v>
      </c>
    </row>
    <row r="63" spans="1:19" ht="12" hidden="1" customHeight="1">
      <c r="F63" s="218" t="s">
        <v>76</v>
      </c>
      <c r="G63" s="218"/>
      <c r="H63" s="364"/>
      <c r="I63" s="365"/>
      <c r="J63" s="365"/>
      <c r="K63" s="219"/>
      <c r="L63" s="219"/>
      <c r="M63" s="219"/>
      <c r="N63" s="219"/>
    </row>
    <row r="64" spans="1:19" ht="12" hidden="1" customHeight="1">
      <c r="D64" s="129" t="s">
        <v>115</v>
      </c>
      <c r="F64" s="364" t="s">
        <v>78</v>
      </c>
      <c r="G64" s="364"/>
      <c r="H64" s="364"/>
      <c r="I64" s="364"/>
      <c r="J64" s="365"/>
      <c r="K64" s="219"/>
      <c r="L64" s="219"/>
      <c r="M64" s="219"/>
      <c r="N64" s="219"/>
      <c r="O64" s="169" t="s">
        <v>116</v>
      </c>
      <c r="Q64" s="26"/>
      <c r="S64" s="169" t="s">
        <v>117</v>
      </c>
    </row>
    <row r="65" spans="4:19" ht="12" hidden="1" customHeight="1">
      <c r="D65" s="170" t="s">
        <v>118</v>
      </c>
      <c r="F65" s="219"/>
      <c r="G65" s="219"/>
      <c r="H65" s="219"/>
      <c r="I65" s="219"/>
      <c r="J65" s="219"/>
      <c r="K65" s="219"/>
      <c r="L65" s="219"/>
      <c r="M65" s="219"/>
      <c r="N65" s="219"/>
      <c r="O65" s="171" t="s">
        <v>119</v>
      </c>
      <c r="Q65" s="26"/>
      <c r="S65" s="171" t="s">
        <v>120</v>
      </c>
    </row>
    <row r="66" spans="4:19" ht="12" hidden="1" customHeight="1">
      <c r="D66" s="172" t="s">
        <v>121</v>
      </c>
      <c r="F66" s="220" t="s">
        <v>41</v>
      </c>
      <c r="G66" s="219"/>
      <c r="H66" s="220" t="s">
        <v>45</v>
      </c>
      <c r="I66" s="219"/>
      <c r="J66" s="219"/>
      <c r="K66" s="219"/>
      <c r="L66" s="219" t="s">
        <v>97</v>
      </c>
      <c r="M66" s="219" t="s">
        <v>122</v>
      </c>
      <c r="N66" s="219"/>
      <c r="O66" s="171" t="s">
        <v>123</v>
      </c>
      <c r="Q66" s="26"/>
      <c r="S66" s="171" t="s">
        <v>124</v>
      </c>
    </row>
    <row r="67" spans="4:19" ht="12" hidden="1" customHeight="1">
      <c r="D67" s="170" t="s">
        <v>125</v>
      </c>
      <c r="F67" s="220" t="s">
        <v>42</v>
      </c>
      <c r="G67" s="219"/>
      <c r="H67" s="220" t="s">
        <v>38</v>
      </c>
      <c r="I67" s="219"/>
      <c r="J67" s="219"/>
      <c r="K67" s="219"/>
      <c r="L67" s="219"/>
      <c r="M67" s="219"/>
      <c r="N67" s="219"/>
      <c r="O67" s="171" t="s">
        <v>126</v>
      </c>
      <c r="Q67" s="26"/>
      <c r="S67" s="171" t="s">
        <v>127</v>
      </c>
    </row>
    <row r="68" spans="4:19" ht="12" hidden="1" customHeight="1">
      <c r="D68" s="170" t="s">
        <v>128</v>
      </c>
      <c r="F68" s="220" t="s">
        <v>38</v>
      </c>
      <c r="G68" s="219"/>
      <c r="H68" s="219"/>
      <c r="I68" s="219"/>
      <c r="J68" s="219"/>
      <c r="K68" s="219"/>
      <c r="L68" s="219"/>
      <c r="M68" s="219"/>
      <c r="N68" s="219"/>
      <c r="O68" s="171"/>
      <c r="Q68" s="26"/>
      <c r="S68" s="171" t="s">
        <v>129</v>
      </c>
    </row>
    <row r="69" spans="4:19" ht="12" hidden="1" customHeight="1">
      <c r="D69" s="172" t="s">
        <v>130</v>
      </c>
      <c r="M69" s="219"/>
      <c r="O69" s="171" t="s">
        <v>131</v>
      </c>
      <c r="Q69" s="26"/>
      <c r="S69" s="171" t="s">
        <v>132</v>
      </c>
    </row>
    <row r="70" spans="4:19" ht="12" hidden="1" customHeight="1">
      <c r="D70" s="170" t="s">
        <v>133</v>
      </c>
      <c r="M70" s="219"/>
      <c r="O70" s="171" t="s">
        <v>134</v>
      </c>
      <c r="Q70" s="26"/>
      <c r="S70" s="171" t="s">
        <v>135</v>
      </c>
    </row>
    <row r="71" spans="4:19" ht="12" hidden="1" customHeight="1">
      <c r="D71" s="170" t="s">
        <v>136</v>
      </c>
      <c r="M71" s="219"/>
      <c r="O71" s="171"/>
      <c r="Q71" s="26"/>
      <c r="S71" s="171" t="s">
        <v>137</v>
      </c>
    </row>
    <row r="72" spans="4:19" ht="12" hidden="1" customHeight="1">
      <c r="D72" s="170" t="s">
        <v>138</v>
      </c>
      <c r="M72" s="219"/>
      <c r="O72" s="171"/>
      <c r="Q72" s="73"/>
      <c r="S72" s="171" t="s">
        <v>139</v>
      </c>
    </row>
    <row r="73" spans="4:19" ht="12" hidden="1" customHeight="1">
      <c r="D73" s="170" t="s">
        <v>140</v>
      </c>
      <c r="M73" s="219"/>
      <c r="O73" s="169"/>
      <c r="S73" s="169" t="s">
        <v>141</v>
      </c>
    </row>
    <row r="74" spans="4:19" ht="12" hidden="1" customHeight="1">
      <c r="D74" s="172" t="s">
        <v>142</v>
      </c>
      <c r="M74" s="219"/>
    </row>
    <row r="75" spans="4:19" ht="12" hidden="1" customHeight="1">
      <c r="D75" s="170" t="s">
        <v>143</v>
      </c>
      <c r="M75" s="219"/>
    </row>
    <row r="76" spans="4:19" ht="12" hidden="1" customHeight="1">
      <c r="D76" s="170" t="s">
        <v>144</v>
      </c>
      <c r="M76" s="219"/>
    </row>
    <row r="77" spans="4:19" ht="12" hidden="1" customHeight="1">
      <c r="D77" s="170" t="s">
        <v>145</v>
      </c>
      <c r="M77" s="219"/>
    </row>
    <row r="78" spans="4:19" ht="12" hidden="1" customHeight="1">
      <c r="D78" s="170" t="s">
        <v>146</v>
      </c>
      <c r="M78" s="219"/>
    </row>
    <row r="79" spans="4:19" ht="12" hidden="1" customHeight="1">
      <c r="D79" s="170" t="s">
        <v>147</v>
      </c>
      <c r="M79" s="219"/>
    </row>
    <row r="80" spans="4:19" ht="12" hidden="1" customHeight="1">
      <c r="D80" s="170" t="s">
        <v>148</v>
      </c>
      <c r="M80" s="219"/>
    </row>
    <row r="81" spans="4:13" ht="12" hidden="1" customHeight="1">
      <c r="D81" s="170" t="s">
        <v>149</v>
      </c>
      <c r="M81" s="219"/>
    </row>
    <row r="82" spans="4:13" ht="12" hidden="1" customHeight="1">
      <c r="D82" s="170" t="s">
        <v>150</v>
      </c>
    </row>
    <row r="83" spans="4:13" ht="12" hidden="1" customHeight="1">
      <c r="D83" s="170" t="s">
        <v>151</v>
      </c>
    </row>
    <row r="84" spans="4:13" ht="12" hidden="1" customHeight="1">
      <c r="D84" s="170" t="s">
        <v>152</v>
      </c>
    </row>
    <row r="85" spans="4:13" ht="12" hidden="1" customHeight="1">
      <c r="D85" s="170" t="s">
        <v>153</v>
      </c>
    </row>
    <row r="86" spans="4:13" ht="12" hidden="1" customHeight="1">
      <c r="D86" s="170" t="s">
        <v>154</v>
      </c>
    </row>
    <row r="87" spans="4:13" ht="12" hidden="1" customHeight="1">
      <c r="D87" s="170" t="s">
        <v>155</v>
      </c>
    </row>
    <row r="88" spans="4:13" ht="12" hidden="1" customHeight="1">
      <c r="D88" s="170" t="s">
        <v>156</v>
      </c>
    </row>
    <row r="89" spans="4:13" ht="12" hidden="1" customHeight="1">
      <c r="D89" s="170" t="s">
        <v>157</v>
      </c>
    </row>
    <row r="90" spans="4:13" ht="12" hidden="1" customHeight="1">
      <c r="D90" s="170" t="s">
        <v>158</v>
      </c>
    </row>
    <row r="91" spans="4:13" ht="12" hidden="1" customHeight="1">
      <c r="D91" s="170" t="s">
        <v>159</v>
      </c>
    </row>
    <row r="92" spans="4:13" ht="12" hidden="1" customHeight="1">
      <c r="D92" s="170" t="s">
        <v>160</v>
      </c>
    </row>
    <row r="93" spans="4:13" ht="12" hidden="1" customHeight="1">
      <c r="D93" s="170" t="s">
        <v>161</v>
      </c>
    </row>
    <row r="94" spans="4:13" ht="12" hidden="1" customHeight="1">
      <c r="D94" s="170" t="s">
        <v>162</v>
      </c>
    </row>
    <row r="95" spans="4:13" ht="12" hidden="1" customHeight="1">
      <c r="D95" s="170" t="s">
        <v>163</v>
      </c>
    </row>
    <row r="96" spans="4:13" ht="12" hidden="1" customHeight="1">
      <c r="D96" s="170" t="s">
        <v>164</v>
      </c>
    </row>
    <row r="97" spans="4:4" ht="12" hidden="1" customHeight="1">
      <c r="D97" s="170" t="s">
        <v>165</v>
      </c>
    </row>
    <row r="98" spans="4:4" ht="12" hidden="1" customHeight="1">
      <c r="D98" s="170" t="s">
        <v>166</v>
      </c>
    </row>
    <row r="99" spans="4:4" ht="12" hidden="1" customHeight="1">
      <c r="D99" s="170" t="s">
        <v>167</v>
      </c>
    </row>
    <row r="100" spans="4:4" ht="12" hidden="1" customHeight="1">
      <c r="D100" s="170" t="s">
        <v>168</v>
      </c>
    </row>
    <row r="101" spans="4:4" ht="12" hidden="1" customHeight="1">
      <c r="D101" s="170" t="s">
        <v>169</v>
      </c>
    </row>
    <row r="102" spans="4:4" ht="12" hidden="1" customHeight="1">
      <c r="D102" s="170" t="s">
        <v>170</v>
      </c>
    </row>
    <row r="103" spans="4:4" ht="12" hidden="1" customHeight="1">
      <c r="D103" s="170" t="s">
        <v>171</v>
      </c>
    </row>
    <row r="104" spans="4:4" ht="12" hidden="1" customHeight="1">
      <c r="D104" s="170" t="s">
        <v>172</v>
      </c>
    </row>
    <row r="105" spans="4:4" ht="12" hidden="1" customHeight="1">
      <c r="D105" s="170" t="s">
        <v>173</v>
      </c>
    </row>
    <row r="106" spans="4:4" ht="12" hidden="1" customHeight="1">
      <c r="D106" s="170" t="s">
        <v>174</v>
      </c>
    </row>
    <row r="107" spans="4:4" ht="12" hidden="1" customHeight="1">
      <c r="D107" s="170" t="s">
        <v>175</v>
      </c>
    </row>
    <row r="108" spans="4:4" ht="12" hidden="1" customHeight="1">
      <c r="D108" s="170" t="s">
        <v>176</v>
      </c>
    </row>
    <row r="109" spans="4:4" ht="12" hidden="1" customHeight="1">
      <c r="D109" s="170" t="s">
        <v>177</v>
      </c>
    </row>
    <row r="110" spans="4:4" ht="12" hidden="1" customHeight="1">
      <c r="D110" s="170" t="s">
        <v>178</v>
      </c>
    </row>
    <row r="111" spans="4:4" ht="12" hidden="1" customHeight="1">
      <c r="D111" s="170" t="s">
        <v>179</v>
      </c>
    </row>
    <row r="112" spans="4:4" ht="12" hidden="1" customHeight="1">
      <c r="D112" s="170" t="s">
        <v>180</v>
      </c>
    </row>
    <row r="113" spans="4:4" ht="12" hidden="1" customHeight="1">
      <c r="D113" s="170" t="s">
        <v>181</v>
      </c>
    </row>
    <row r="114" spans="4:4" ht="12" hidden="1" customHeight="1">
      <c r="D114" s="170" t="s">
        <v>182</v>
      </c>
    </row>
    <row r="115" spans="4:4" ht="12" hidden="1" customHeight="1">
      <c r="D115" s="170" t="s">
        <v>183</v>
      </c>
    </row>
    <row r="116" spans="4:4" ht="12" hidden="1" customHeight="1">
      <c r="D116" s="170" t="s">
        <v>184</v>
      </c>
    </row>
    <row r="117" spans="4:4" ht="12" hidden="1" customHeight="1">
      <c r="D117" s="170" t="s">
        <v>185</v>
      </c>
    </row>
    <row r="118" spans="4:4" ht="12" hidden="1" customHeight="1">
      <c r="D118" s="170" t="s">
        <v>186</v>
      </c>
    </row>
    <row r="119" spans="4:4" ht="12" hidden="1" customHeight="1">
      <c r="D119" s="170" t="s">
        <v>187</v>
      </c>
    </row>
    <row r="120" spans="4:4" ht="12" hidden="1" customHeight="1">
      <c r="D120" s="170" t="s">
        <v>188</v>
      </c>
    </row>
    <row r="121" spans="4:4" ht="12" hidden="1" customHeight="1">
      <c r="D121" s="170" t="s">
        <v>189</v>
      </c>
    </row>
    <row r="122" spans="4:4" ht="12" hidden="1" customHeight="1">
      <c r="D122" s="170" t="s">
        <v>190</v>
      </c>
    </row>
    <row r="123" spans="4:4" ht="12" hidden="1" customHeight="1">
      <c r="D123" s="170" t="s">
        <v>191</v>
      </c>
    </row>
    <row r="124" spans="4:4" ht="12" hidden="1" customHeight="1">
      <c r="D124" s="170" t="s">
        <v>192</v>
      </c>
    </row>
    <row r="125" spans="4:4" ht="12" hidden="1" customHeight="1">
      <c r="D125" s="170" t="s">
        <v>193</v>
      </c>
    </row>
    <row r="126" spans="4:4" ht="12" hidden="1" customHeight="1">
      <c r="D126" s="170" t="s">
        <v>194</v>
      </c>
    </row>
    <row r="127" spans="4:4" ht="12" hidden="1" customHeight="1">
      <c r="D127" s="170" t="s">
        <v>195</v>
      </c>
    </row>
    <row r="128" spans="4:4" ht="12" hidden="1" customHeight="1">
      <c r="D128" s="170" t="s">
        <v>196</v>
      </c>
    </row>
    <row r="129" spans="4:4" ht="12" hidden="1" customHeight="1">
      <c r="D129" s="170" t="s">
        <v>197</v>
      </c>
    </row>
    <row r="130" spans="4:4" ht="12" hidden="1" customHeight="1">
      <c r="D130" s="170" t="s">
        <v>198</v>
      </c>
    </row>
    <row r="131" spans="4:4" ht="12" hidden="1" customHeight="1">
      <c r="D131" s="170" t="s">
        <v>199</v>
      </c>
    </row>
    <row r="132" spans="4:4" ht="12" hidden="1" customHeight="1">
      <c r="D132" s="170" t="s">
        <v>200</v>
      </c>
    </row>
    <row r="133" spans="4:4" ht="12" hidden="1" customHeight="1">
      <c r="D133" s="170" t="s">
        <v>201</v>
      </c>
    </row>
    <row r="134" spans="4:4" ht="12" hidden="1" customHeight="1">
      <c r="D134" s="170" t="s">
        <v>202</v>
      </c>
    </row>
    <row r="135" spans="4:4" ht="12" hidden="1" customHeight="1">
      <c r="D135" s="170" t="s">
        <v>203</v>
      </c>
    </row>
    <row r="136" spans="4:4" ht="12" hidden="1" customHeight="1">
      <c r="D136" s="170" t="s">
        <v>204</v>
      </c>
    </row>
    <row r="137" spans="4:4" ht="12" hidden="1" customHeight="1">
      <c r="D137" s="170" t="s">
        <v>205</v>
      </c>
    </row>
    <row r="138" spans="4:4" ht="12" hidden="1" customHeight="1">
      <c r="D138" s="170" t="s">
        <v>206</v>
      </c>
    </row>
    <row r="139" spans="4:4" ht="12" hidden="1" customHeight="1">
      <c r="D139" s="170" t="s">
        <v>207</v>
      </c>
    </row>
    <row r="140" spans="4:4" ht="12" hidden="1" customHeight="1">
      <c r="D140" s="170" t="s">
        <v>208</v>
      </c>
    </row>
    <row r="141" spans="4:4" ht="12" hidden="1" customHeight="1">
      <c r="D141" s="170" t="s">
        <v>209</v>
      </c>
    </row>
    <row r="142" spans="4:4" ht="12" hidden="1" customHeight="1">
      <c r="D142" s="170" t="s">
        <v>210</v>
      </c>
    </row>
    <row r="143" spans="4:4" ht="12" hidden="1" customHeight="1">
      <c r="D143" s="170" t="s">
        <v>211</v>
      </c>
    </row>
    <row r="144" spans="4:4" ht="12" hidden="1" customHeight="1">
      <c r="D144" s="170" t="s">
        <v>212</v>
      </c>
    </row>
    <row r="145" spans="4:4" ht="12" hidden="1" customHeight="1">
      <c r="D145" s="170" t="s">
        <v>213</v>
      </c>
    </row>
    <row r="146" spans="4:4" ht="12" hidden="1" customHeight="1">
      <c r="D146" s="170" t="s">
        <v>214</v>
      </c>
    </row>
    <row r="147" spans="4:4" ht="12" hidden="1" customHeight="1">
      <c r="D147" s="170" t="s">
        <v>215</v>
      </c>
    </row>
    <row r="148" spans="4:4" ht="12" hidden="1" customHeight="1">
      <c r="D148" s="170" t="s">
        <v>216</v>
      </c>
    </row>
    <row r="149" spans="4:4" ht="12" hidden="1" customHeight="1">
      <c r="D149" s="170" t="s">
        <v>217</v>
      </c>
    </row>
    <row r="150" spans="4:4" ht="12" hidden="1" customHeight="1">
      <c r="D150" s="170" t="s">
        <v>218</v>
      </c>
    </row>
    <row r="151" spans="4:4" ht="12" hidden="1" customHeight="1">
      <c r="D151" s="170" t="s">
        <v>219</v>
      </c>
    </row>
    <row r="152" spans="4:4" ht="12" hidden="1" customHeight="1">
      <c r="D152" s="170" t="s">
        <v>220</v>
      </c>
    </row>
    <row r="153" spans="4:4" ht="12" hidden="1" customHeight="1">
      <c r="D153" s="170" t="s">
        <v>221</v>
      </c>
    </row>
    <row r="154" spans="4:4" ht="12" hidden="1" customHeight="1">
      <c r="D154" s="170" t="s">
        <v>222</v>
      </c>
    </row>
    <row r="155" spans="4:4" ht="12" hidden="1" customHeight="1">
      <c r="D155" s="170" t="s">
        <v>223</v>
      </c>
    </row>
    <row r="156" spans="4:4" ht="12" hidden="1" customHeight="1">
      <c r="D156" s="170" t="s">
        <v>224</v>
      </c>
    </row>
    <row r="157" spans="4:4" ht="12" hidden="1" customHeight="1">
      <c r="D157" s="170" t="s">
        <v>225</v>
      </c>
    </row>
    <row r="158" spans="4:4" ht="12" hidden="1" customHeight="1">
      <c r="D158" s="170" t="s">
        <v>226</v>
      </c>
    </row>
    <row r="159" spans="4:4" ht="12" hidden="1" customHeight="1">
      <c r="D159" s="170" t="s">
        <v>227</v>
      </c>
    </row>
    <row r="160" spans="4:4" ht="12" hidden="1" customHeight="1">
      <c r="D160" s="170" t="s">
        <v>228</v>
      </c>
    </row>
    <row r="161" spans="4:4" ht="12" hidden="1" customHeight="1">
      <c r="D161" s="170" t="s">
        <v>229</v>
      </c>
    </row>
    <row r="162" spans="4:4" ht="12" hidden="1" customHeight="1">
      <c r="D162" s="170" t="s">
        <v>230</v>
      </c>
    </row>
    <row r="163" spans="4:4" ht="12" hidden="1" customHeight="1">
      <c r="D163" s="170" t="s">
        <v>231</v>
      </c>
    </row>
    <row r="164" spans="4:4" ht="12" hidden="1" customHeight="1">
      <c r="D164" s="170" t="s">
        <v>232</v>
      </c>
    </row>
    <row r="165" spans="4:4" ht="12" hidden="1" customHeight="1">
      <c r="D165" s="170" t="s">
        <v>233</v>
      </c>
    </row>
    <row r="166" spans="4:4" ht="12" hidden="1" customHeight="1">
      <c r="D166" s="170" t="s">
        <v>234</v>
      </c>
    </row>
    <row r="167" spans="4:4" ht="12" hidden="1" customHeight="1">
      <c r="D167" s="172" t="s">
        <v>235</v>
      </c>
    </row>
    <row r="168" spans="4:4" ht="12" hidden="1" customHeight="1">
      <c r="D168" s="170" t="s">
        <v>236</v>
      </c>
    </row>
    <row r="169" spans="4:4" ht="12" hidden="1" customHeight="1">
      <c r="D169" s="170" t="s">
        <v>237</v>
      </c>
    </row>
    <row r="170" spans="4:4" ht="12" hidden="1" customHeight="1">
      <c r="D170" s="170" t="s">
        <v>238</v>
      </c>
    </row>
    <row r="171" spans="4:4" ht="12" hidden="1" customHeight="1">
      <c r="D171" s="170" t="s">
        <v>239</v>
      </c>
    </row>
    <row r="172" spans="4:4" ht="12" hidden="1" customHeight="1">
      <c r="D172" s="170" t="s">
        <v>240</v>
      </c>
    </row>
    <row r="173" spans="4:4" ht="12" hidden="1" customHeight="1">
      <c r="D173" s="170" t="s">
        <v>241</v>
      </c>
    </row>
    <row r="174" spans="4:4" ht="12" hidden="1" customHeight="1">
      <c r="D174" s="170" t="s">
        <v>242</v>
      </c>
    </row>
    <row r="175" spans="4:4" ht="12" hidden="1" customHeight="1">
      <c r="D175" s="170" t="s">
        <v>243</v>
      </c>
    </row>
    <row r="176" spans="4:4" ht="12" hidden="1" customHeight="1">
      <c r="D176" s="170" t="s">
        <v>244</v>
      </c>
    </row>
    <row r="177" spans="4:4" ht="12" hidden="1" customHeight="1">
      <c r="D177" s="170" t="s">
        <v>245</v>
      </c>
    </row>
    <row r="178" spans="4:4" ht="12" hidden="1" customHeight="1">
      <c r="D178" s="170" t="s">
        <v>246</v>
      </c>
    </row>
    <row r="179" spans="4:4" ht="12" hidden="1" customHeight="1">
      <c r="D179" s="170" t="s">
        <v>247</v>
      </c>
    </row>
    <row r="180" spans="4:4" ht="12" hidden="1" customHeight="1">
      <c r="D180" s="170" t="s">
        <v>248</v>
      </c>
    </row>
    <row r="181" spans="4:4" ht="12" hidden="1" customHeight="1">
      <c r="D181" s="170" t="s">
        <v>249</v>
      </c>
    </row>
    <row r="182" spans="4:4" ht="12" hidden="1" customHeight="1">
      <c r="D182" s="170" t="s">
        <v>250</v>
      </c>
    </row>
    <row r="183" spans="4:4" ht="12" hidden="1" customHeight="1">
      <c r="D183" s="170" t="s">
        <v>251</v>
      </c>
    </row>
    <row r="184" spans="4:4" ht="12" hidden="1" customHeight="1">
      <c r="D184" s="170" t="s">
        <v>252</v>
      </c>
    </row>
    <row r="185" spans="4:4" ht="12" hidden="1" customHeight="1">
      <c r="D185" s="170" t="s">
        <v>253</v>
      </c>
    </row>
    <row r="186" spans="4:4" ht="12" hidden="1" customHeight="1">
      <c r="D186" s="170" t="s">
        <v>254</v>
      </c>
    </row>
    <row r="187" spans="4:4" ht="12" hidden="1" customHeight="1">
      <c r="D187" s="170" t="s">
        <v>255</v>
      </c>
    </row>
    <row r="188" spans="4:4" ht="12" hidden="1" customHeight="1">
      <c r="D188" s="170" t="s">
        <v>256</v>
      </c>
    </row>
    <row r="189" spans="4:4" ht="12" hidden="1" customHeight="1">
      <c r="D189" s="170" t="s">
        <v>257</v>
      </c>
    </row>
    <row r="190" spans="4:4" ht="12" hidden="1" customHeight="1">
      <c r="D190" s="170" t="s">
        <v>258</v>
      </c>
    </row>
    <row r="191" spans="4:4" ht="12" hidden="1" customHeight="1">
      <c r="D191" s="170" t="s">
        <v>259</v>
      </c>
    </row>
    <row r="192" spans="4:4" ht="12" hidden="1" customHeight="1">
      <c r="D192" s="170" t="s">
        <v>260</v>
      </c>
    </row>
    <row r="193" spans="4:4" ht="12" hidden="1" customHeight="1">
      <c r="D193" s="170" t="s">
        <v>261</v>
      </c>
    </row>
    <row r="194" spans="4:4" ht="12" hidden="1" customHeight="1">
      <c r="D194" s="170" t="s">
        <v>262</v>
      </c>
    </row>
    <row r="195" spans="4:4" ht="12" hidden="1" customHeight="1">
      <c r="D195" s="170" t="s">
        <v>263</v>
      </c>
    </row>
    <row r="196" spans="4:4" ht="12" hidden="1" customHeight="1">
      <c r="D196" s="170" t="s">
        <v>264</v>
      </c>
    </row>
    <row r="197" spans="4:4" ht="12" hidden="1" customHeight="1">
      <c r="D197" s="170" t="s">
        <v>265</v>
      </c>
    </row>
    <row r="198" spans="4:4" ht="12" hidden="1" customHeight="1">
      <c r="D198" s="170" t="s">
        <v>266</v>
      </c>
    </row>
    <row r="199" spans="4:4" ht="12" hidden="1" customHeight="1">
      <c r="D199" s="170" t="s">
        <v>267</v>
      </c>
    </row>
    <row r="200" spans="4:4" ht="12" hidden="1" customHeight="1">
      <c r="D200" s="170" t="s">
        <v>268</v>
      </c>
    </row>
    <row r="201" spans="4:4" ht="12" hidden="1" customHeight="1">
      <c r="D201" s="170" t="s">
        <v>269</v>
      </c>
    </row>
    <row r="202" spans="4:4" ht="12" hidden="1" customHeight="1">
      <c r="D202" s="170" t="s">
        <v>270</v>
      </c>
    </row>
    <row r="203" spans="4:4" ht="12" hidden="1" customHeight="1">
      <c r="D203" s="170" t="s">
        <v>271</v>
      </c>
    </row>
    <row r="204" spans="4:4" ht="12" hidden="1" customHeight="1">
      <c r="D204" s="170" t="s">
        <v>272</v>
      </c>
    </row>
    <row r="205" spans="4:4" ht="12" hidden="1" customHeight="1">
      <c r="D205" s="170" t="s">
        <v>273</v>
      </c>
    </row>
    <row r="206" spans="4:4" ht="12" hidden="1" customHeight="1">
      <c r="D206" s="170" t="s">
        <v>274</v>
      </c>
    </row>
    <row r="207" spans="4:4" ht="12" hidden="1" customHeight="1">
      <c r="D207" s="170" t="s">
        <v>275</v>
      </c>
    </row>
    <row r="208" spans="4:4" ht="12" hidden="1" customHeight="1">
      <c r="D208" s="170" t="s">
        <v>276</v>
      </c>
    </row>
    <row r="209" spans="4:4" ht="12" hidden="1" customHeight="1">
      <c r="D209" s="170" t="s">
        <v>277</v>
      </c>
    </row>
    <row r="210" spans="4:4" ht="12" hidden="1" customHeight="1">
      <c r="D210" s="170" t="s">
        <v>278</v>
      </c>
    </row>
    <row r="211" spans="4:4" ht="12" hidden="1" customHeight="1">
      <c r="D211" s="170" t="s">
        <v>279</v>
      </c>
    </row>
    <row r="212" spans="4:4" ht="12" hidden="1" customHeight="1">
      <c r="D212" s="170" t="s">
        <v>280</v>
      </c>
    </row>
    <row r="213" spans="4:4" ht="12" hidden="1" customHeight="1">
      <c r="D213" s="170" t="s">
        <v>281</v>
      </c>
    </row>
    <row r="214" spans="4:4" ht="12" hidden="1" customHeight="1">
      <c r="D214" s="170" t="s">
        <v>282</v>
      </c>
    </row>
    <row r="215" spans="4:4" ht="12" hidden="1" customHeight="1">
      <c r="D215" s="170" t="s">
        <v>283</v>
      </c>
    </row>
    <row r="216" spans="4:4" ht="12" hidden="1" customHeight="1">
      <c r="D216" s="170" t="s">
        <v>284</v>
      </c>
    </row>
    <row r="217" spans="4:4" ht="12" hidden="1" customHeight="1">
      <c r="D217" s="170" t="s">
        <v>285</v>
      </c>
    </row>
    <row r="218" spans="4:4" ht="12" hidden="1" customHeight="1">
      <c r="D218" s="170" t="s">
        <v>286</v>
      </c>
    </row>
    <row r="219" spans="4:4" ht="12" hidden="1" customHeight="1">
      <c r="D219" s="170" t="s">
        <v>287</v>
      </c>
    </row>
    <row r="220" spans="4:4" ht="12" hidden="1" customHeight="1">
      <c r="D220" s="170" t="s">
        <v>288</v>
      </c>
    </row>
    <row r="221" spans="4:4" ht="12" hidden="1" customHeight="1">
      <c r="D221" s="170" t="s">
        <v>289</v>
      </c>
    </row>
    <row r="222" spans="4:4" ht="12" hidden="1" customHeight="1">
      <c r="D222" s="170" t="s">
        <v>290</v>
      </c>
    </row>
    <row r="223" spans="4:4" ht="12" hidden="1" customHeight="1">
      <c r="D223" s="170" t="s">
        <v>291</v>
      </c>
    </row>
    <row r="224" spans="4:4" ht="12" hidden="1" customHeight="1">
      <c r="D224" s="170" t="s">
        <v>292</v>
      </c>
    </row>
    <row r="225" spans="4:4" ht="12" hidden="1" customHeight="1">
      <c r="D225" s="173" t="s">
        <v>293</v>
      </c>
    </row>
    <row r="226" spans="4:4" ht="12" customHeight="1"/>
    <row r="227" spans="4:4" ht="12" customHeight="1"/>
  </sheetData>
  <sheetProtection sheet="1" objects="1" scenarios="1"/>
  <mergeCells count="112">
    <mergeCell ref="H62:J62"/>
    <mergeCell ref="C49:D49"/>
    <mergeCell ref="G54:O54"/>
    <mergeCell ref="K46:L46"/>
    <mergeCell ref="C29:D29"/>
    <mergeCell ref="C30:D30"/>
    <mergeCell ref="F30:H30"/>
    <mergeCell ref="F36:H36"/>
    <mergeCell ref="F37:H37"/>
    <mergeCell ref="F33:H33"/>
    <mergeCell ref="G35:H35"/>
    <mergeCell ref="F29:H29"/>
    <mergeCell ref="C40:E40"/>
    <mergeCell ref="F38:H38"/>
    <mergeCell ref="C36:D36"/>
    <mergeCell ref="C37:D38"/>
    <mergeCell ref="C41:D41"/>
    <mergeCell ref="C42:D42"/>
    <mergeCell ref="C43:D43"/>
    <mergeCell ref="C44:D44"/>
    <mergeCell ref="C45:D45"/>
    <mergeCell ref="C46:D46"/>
    <mergeCell ref="C47:D47"/>
    <mergeCell ref="C48:D48"/>
    <mergeCell ref="K41:L41"/>
    <mergeCell ref="H63:J63"/>
    <mergeCell ref="H64:J64"/>
    <mergeCell ref="F64:G64"/>
    <mergeCell ref="C54:D55"/>
    <mergeCell ref="G52:H52"/>
    <mergeCell ref="C50:L50"/>
    <mergeCell ref="F51:H51"/>
    <mergeCell ref="C51:D51"/>
    <mergeCell ref="G55:O55"/>
    <mergeCell ref="G58:O58"/>
    <mergeCell ref="K42:L42"/>
    <mergeCell ref="K43:L43"/>
    <mergeCell ref="K44:L44"/>
    <mergeCell ref="K45:L45"/>
    <mergeCell ref="O62:Q62"/>
    <mergeCell ref="F62:G62"/>
    <mergeCell ref="Q61:R61"/>
    <mergeCell ref="C52:F52"/>
    <mergeCell ref="C53:L53"/>
    <mergeCell ref="C56:D57"/>
    <mergeCell ref="G59:O59"/>
    <mergeCell ref="C58:D59"/>
    <mergeCell ref="P54:S59"/>
    <mergeCell ref="G22:H22"/>
    <mergeCell ref="F27:H27"/>
    <mergeCell ref="F18:H18"/>
    <mergeCell ref="G15:H15"/>
    <mergeCell ref="G24:H24"/>
    <mergeCell ref="K56:O56"/>
    <mergeCell ref="F31:H31"/>
    <mergeCell ref="C17:D26"/>
    <mergeCell ref="F17:H17"/>
    <mergeCell ref="G23:H23"/>
    <mergeCell ref="F19:H19"/>
    <mergeCell ref="F28:H28"/>
    <mergeCell ref="F21:H21"/>
    <mergeCell ref="F20:H20"/>
    <mergeCell ref="G25:H25"/>
    <mergeCell ref="G26:H26"/>
    <mergeCell ref="K48:L48"/>
    <mergeCell ref="K49:L49"/>
    <mergeCell ref="K47:L47"/>
    <mergeCell ref="C31:D35"/>
    <mergeCell ref="F34:H34"/>
    <mergeCell ref="F32:H32"/>
    <mergeCell ref="C28:D28"/>
    <mergeCell ref="C27:D27"/>
    <mergeCell ref="F7:I7"/>
    <mergeCell ref="L5:M5"/>
    <mergeCell ref="O5:S5"/>
    <mergeCell ref="P6:Q6"/>
    <mergeCell ref="C5:D5"/>
    <mergeCell ref="F5:H5"/>
    <mergeCell ref="C11:D11"/>
    <mergeCell ref="C14:D16"/>
    <mergeCell ref="F9:K9"/>
    <mergeCell ref="R7:S7"/>
    <mergeCell ref="M7:O7"/>
    <mergeCell ref="F8:I8"/>
    <mergeCell ref="N13:S13"/>
    <mergeCell ref="P7:Q7"/>
    <mergeCell ref="C7:D7"/>
    <mergeCell ref="G14:H14"/>
    <mergeCell ref="K40:L40"/>
    <mergeCell ref="P1:S2"/>
    <mergeCell ref="P9:S11"/>
    <mergeCell ref="F10:L10"/>
    <mergeCell ref="F11:L11"/>
    <mergeCell ref="P3:S3"/>
    <mergeCell ref="H3:O3"/>
    <mergeCell ref="R4:S4"/>
    <mergeCell ref="P4:Q4"/>
    <mergeCell ref="G16:H16"/>
    <mergeCell ref="C3:F3"/>
    <mergeCell ref="F6:I6"/>
    <mergeCell ref="C6:D6"/>
    <mergeCell ref="C4:D4"/>
    <mergeCell ref="F4:L4"/>
    <mergeCell ref="C10:D10"/>
    <mergeCell ref="C8:D8"/>
    <mergeCell ref="C9:D9"/>
    <mergeCell ref="L8:S8"/>
    <mergeCell ref="R6:S6"/>
    <mergeCell ref="N4:O4"/>
    <mergeCell ref="N6:O6"/>
    <mergeCell ref="C39:H39"/>
    <mergeCell ref="K7:L7"/>
  </mergeCells>
  <phoneticPr fontId="21" type="noConversion"/>
  <conditionalFormatting sqref="M51:N53 M13:M28">
    <cfRule type="cellIs" dxfId="4" priority="10" stopIfTrue="1" operator="equal">
      <formula>0</formula>
    </cfRule>
  </conditionalFormatting>
  <conditionalFormatting sqref="K28">
    <cfRule type="cellIs" dxfId="3" priority="8" stopIfTrue="1" operator="equal">
      <formula>0</formula>
    </cfRule>
  </conditionalFormatting>
  <conditionalFormatting sqref="N46:N47 N40 N49:N50">
    <cfRule type="cellIs" dxfId="2" priority="3" stopIfTrue="1" operator="equal">
      <formula>0</formula>
    </cfRule>
  </conditionalFormatting>
  <conditionalFormatting sqref="K31:K32 M29:M39">
    <cfRule type="cellIs" dxfId="1" priority="2" stopIfTrue="1" operator="equal">
      <formula>0</formula>
    </cfRule>
  </conditionalFormatting>
  <conditionalFormatting sqref="M50">
    <cfRule type="cellIs" dxfId="0" priority="1" stopIfTrue="1" operator="equal">
      <formula>0</formula>
    </cfRule>
  </conditionalFormatting>
  <dataValidations xWindow="625" yWindow="219" count="9">
    <dataValidation type="whole" allowBlank="1" showInputMessage="1" showErrorMessage="1" error="Antall kan ikke være større enn 1." sqref="E41:E42 K14:K26" xr:uid="{00000000-0002-0000-0000-000002000000}">
      <formula1>0</formula1>
      <formula2>999</formula2>
    </dataValidation>
    <dataValidation type="textLength" allowBlank="1" showInputMessage="1" showErrorMessage="1" error="Fødselsnummeret skal bestå av 11 siffer" sqref="N4:N5 O4" xr:uid="{00000000-0002-0000-0000-000005000000}">
      <formula1>11</formula1>
      <formula2>11</formula2>
    </dataValidation>
    <dataValidation type="whole" allowBlank="1" showInputMessage="1" showErrorMessage="1" error="Ansattnummeret skal være et tall på inntil 8 siffer." sqref="R4:S4" xr:uid="{00000000-0002-0000-0000-000006000000}">
      <formula1>1</formula1>
      <formula2>99999999</formula2>
    </dataValidation>
    <dataValidation type="list" allowBlank="1" showInputMessage="1" showErrorMessage="1" sqref="O57 K27" xr:uid="{D2EE30FF-19BC-4E1A-A843-ED057BA74B3C}">
      <formula1>nettoføringsordning</formula1>
    </dataValidation>
    <dataValidation type="list" allowBlank="1" showInputMessage="1" showErrorMessage="1" sqref="M9" xr:uid="{9B5FF8AF-E583-4C20-8570-D416246DDC91}">
      <formula1>$D$64:$D$225</formula1>
    </dataValidation>
    <dataValidation type="list" allowBlank="1" showInputMessage="1" showErrorMessage="1" sqref="K41:L49 G14:H16 G22:H26" xr:uid="{CA61D8FE-C73D-47A1-B451-95C027D52414}">
      <formula1>$D$63:$D$225</formula1>
    </dataValidation>
    <dataValidation type="list" allowBlank="1" showInputMessage="1" showErrorMessage="1" sqref="G35:H35" xr:uid="{01C66FC7-3FFB-4B73-86B3-B5F1B065FFDD}">
      <formula1>$O$63:$O$70</formula1>
    </dataValidation>
    <dataValidation allowBlank="1" showInputMessage="1" showErrorMessage="1" error="Antall kan ikke være større enn 1." sqref="C41:D49" xr:uid="{12AB3638-F793-4D21-B6F2-C2F98FEA2479}"/>
    <dataValidation type="list" allowBlank="1" showInputMessage="1" showErrorMessage="1" sqref="F9:K9" xr:uid="{8C4C350B-0639-4891-8AC3-0E6A052E2C05}">
      <formula1>$S$63:$S$72</formula1>
    </dataValidation>
  </dataValidations>
  <printOptions horizontalCentered="1" verticalCentered="1"/>
  <pageMargins left="0.19685039370078741" right="0.19685039370078741" top="0.39370078740157483" bottom="0.39370078740157483" header="0" footer="0"/>
  <pageSetup paperSize="9" scale="60"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2" r:id="rId4" name="Button 4">
              <controlPr defaultSize="0" print="0" autoFill="0" autoPict="0" macro="[0]!cmdToBack">
                <anchor moveWithCells="1">
                  <from>
                    <xdr:col>2</xdr:col>
                    <xdr:colOff>38100</xdr:colOff>
                    <xdr:row>0</xdr:row>
                    <xdr:rowOff>142875</xdr:rowOff>
                  </from>
                  <to>
                    <xdr:col>5</xdr:col>
                    <xdr:colOff>647700</xdr:colOff>
                    <xdr:row>1</xdr:row>
                    <xdr:rowOff>361950</xdr:rowOff>
                  </to>
                </anchor>
              </controlPr>
            </control>
          </mc:Choice>
        </mc:AlternateContent>
        <mc:AlternateContent xmlns:mc="http://schemas.openxmlformats.org/markup-compatibility/2006">
          <mc:Choice Requires="x14">
            <control shapeId="2053" r:id="rId5" name="Button 5">
              <controlPr defaultSize="0" print="0" autoFill="0" autoPict="0" macro="[0]!cmdDeleteFieldA">
                <anchor moveWithCells="1">
                  <from>
                    <xdr:col>10</xdr:col>
                    <xdr:colOff>142875</xdr:colOff>
                    <xdr:row>0</xdr:row>
                    <xdr:rowOff>142875</xdr:rowOff>
                  </from>
                  <to>
                    <xdr:col>12</xdr:col>
                    <xdr:colOff>419100</xdr:colOff>
                    <xdr:row>1</xdr:row>
                    <xdr:rowOff>361950</xdr:rowOff>
                  </to>
                </anchor>
              </controlPr>
            </control>
          </mc:Choice>
        </mc:AlternateContent>
        <mc:AlternateContent xmlns:mc="http://schemas.openxmlformats.org/markup-compatibility/2006">
          <mc:Choice Requires="x14">
            <control shapeId="2056" r:id="rId6" name="Button 8">
              <controlPr defaultSize="0" print="0" autoFill="0" autoPict="0" macro="[0]!cmdPrintOrdinary">
                <anchor moveWithCells="1">
                  <from>
                    <xdr:col>5</xdr:col>
                    <xdr:colOff>723900</xdr:colOff>
                    <xdr:row>0</xdr:row>
                    <xdr:rowOff>142875</xdr:rowOff>
                  </from>
                  <to>
                    <xdr:col>10</xdr:col>
                    <xdr:colOff>47625</xdr:colOff>
                    <xdr:row>1</xdr:row>
                    <xdr:rowOff>361950</xdr:rowOff>
                  </to>
                </anchor>
              </controlPr>
            </control>
          </mc:Choice>
        </mc:AlternateContent>
        <mc:AlternateContent xmlns:mc="http://schemas.openxmlformats.org/markup-compatibility/2006">
          <mc:Choice Requires="x14">
            <control shapeId="2125" r:id="rId7" name="Button 77">
              <controlPr defaultSize="0" print="0" autoFill="0" autoPict="0" macro="[0]!cmdRates">
                <anchor moveWithCells="1" sizeWithCells="1">
                  <from>
                    <xdr:col>12</xdr:col>
                    <xdr:colOff>504825</xdr:colOff>
                    <xdr:row>0</xdr:row>
                    <xdr:rowOff>142875</xdr:rowOff>
                  </from>
                  <to>
                    <xdr:col>14</xdr:col>
                    <xdr:colOff>257175</xdr:colOff>
                    <xdr:row>1</xdr:row>
                    <xdr:rowOff>361950</xdr:rowOff>
                  </to>
                </anchor>
              </controlPr>
            </control>
          </mc:Choice>
        </mc:AlternateContent>
      </controls>
    </mc:Choice>
  </mc:AlternateContent>
  <webPublishItems count="1">
    <webPublishItem id="10499" divId="SFK reiseregning 0.99_10499" sourceType="sheet" destinationFile="F:\Forvaltning og Utvikling\reiseregning egen\SFK reiseregning web.htm"/>
  </webPublishItem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2">
    <pageSetUpPr autoPageBreaks="0"/>
  </sheetPr>
  <dimension ref="A1:U66"/>
  <sheetViews>
    <sheetView showGridLines="0" showRowColHeaders="0" showZeros="0" showOutlineSymbols="0" topLeftCell="A24" zoomScaleNormal="100" workbookViewId="0">
      <selection activeCell="B52" activeCellId="2" sqref="B42:M44 B49:K49 B52:N59"/>
    </sheetView>
  </sheetViews>
  <sheetFormatPr baseColWidth="10" defaultRowHeight="12.75"/>
  <cols>
    <col min="1" max="1" width="6.140625" customWidth="1"/>
    <col min="2" max="2" width="12.7109375" customWidth="1"/>
    <col min="3" max="3" width="8.7109375" customWidth="1"/>
    <col min="4" max="4" width="9" customWidth="1"/>
    <col min="5" max="5" width="10.7109375" customWidth="1"/>
    <col min="6" max="6" width="19.28515625" customWidth="1"/>
    <col min="7" max="7" width="8.7109375" customWidth="1"/>
    <col min="8" max="8" width="11" customWidth="1"/>
    <col min="9" max="9" width="9.42578125" customWidth="1"/>
    <col min="10" max="10" width="10.140625" bestFit="1" customWidth="1"/>
    <col min="11" max="11" width="9.7109375" customWidth="1"/>
    <col min="12" max="12" width="14" customWidth="1"/>
    <col min="13" max="13" width="8.5703125" customWidth="1"/>
    <col min="14" max="14" width="15.42578125" customWidth="1"/>
    <col min="15" max="15" width="3.42578125" customWidth="1"/>
  </cols>
  <sheetData>
    <row r="1" spans="1:21" s="40" customFormat="1" ht="10.5" customHeight="1">
      <c r="A1" s="36"/>
      <c r="B1" s="36"/>
      <c r="C1" s="36"/>
      <c r="D1" s="36"/>
      <c r="E1" s="36"/>
      <c r="F1" s="36"/>
      <c r="G1" s="36"/>
      <c r="H1" s="36"/>
      <c r="I1" s="36"/>
      <c r="J1" s="36"/>
      <c r="K1" s="36"/>
      <c r="L1" s="36"/>
      <c r="M1" s="36"/>
      <c r="N1" s="36"/>
      <c r="O1" s="36"/>
    </row>
    <row r="2" spans="1:21" s="40" customFormat="1" ht="18">
      <c r="A2" s="36"/>
      <c r="B2" s="212" t="s">
        <v>19</v>
      </c>
      <c r="C2" s="213"/>
      <c r="D2" s="213"/>
      <c r="E2" s="213"/>
      <c r="F2" s="213"/>
      <c r="G2" s="213"/>
      <c r="H2" s="214"/>
      <c r="I2" s="214"/>
      <c r="J2" s="215"/>
      <c r="K2" s="463" t="s">
        <v>20</v>
      </c>
      <c r="L2" s="464"/>
      <c r="M2" s="464"/>
      <c r="N2" s="465"/>
      <c r="O2" s="36"/>
    </row>
    <row r="3" spans="1:21" s="40" customFormat="1" ht="15">
      <c r="A3" s="36"/>
      <c r="B3" s="60"/>
      <c r="C3" s="61" t="s">
        <v>37</v>
      </c>
      <c r="D3" s="62"/>
      <c r="E3" s="63"/>
      <c r="F3" s="61" t="s">
        <v>21</v>
      </c>
      <c r="G3" s="64"/>
      <c r="H3" s="65"/>
      <c r="I3" s="66" t="s">
        <v>22</v>
      </c>
      <c r="J3" s="67"/>
      <c r="K3" s="466" t="s">
        <v>23</v>
      </c>
      <c r="L3" s="467"/>
      <c r="M3" s="468"/>
      <c r="N3" s="139"/>
      <c r="O3" s="36"/>
    </row>
    <row r="4" spans="1:21" s="40" customFormat="1" ht="48" customHeight="1">
      <c r="A4" s="36"/>
      <c r="B4" s="69" t="s">
        <v>17</v>
      </c>
      <c r="C4" s="69" t="s">
        <v>48</v>
      </c>
      <c r="D4" s="82" t="s">
        <v>322</v>
      </c>
      <c r="E4" s="67"/>
      <c r="F4" s="67" t="s">
        <v>323</v>
      </c>
      <c r="G4" s="229" t="s">
        <v>48</v>
      </c>
      <c r="H4" s="28" t="s">
        <v>24</v>
      </c>
      <c r="I4" s="227" t="s">
        <v>43</v>
      </c>
      <c r="J4" s="28" t="s">
        <v>81</v>
      </c>
      <c r="K4" s="68" t="s">
        <v>25</v>
      </c>
      <c r="L4" s="55" t="s">
        <v>26</v>
      </c>
      <c r="M4" s="45" t="s">
        <v>324</v>
      </c>
      <c r="N4" s="28" t="s">
        <v>8</v>
      </c>
      <c r="O4" s="36"/>
    </row>
    <row r="5" spans="1:21" s="40" customFormat="1" ht="24" customHeight="1">
      <c r="A5" s="36"/>
      <c r="B5" s="97"/>
      <c r="C5" s="97"/>
      <c r="D5" s="426"/>
      <c r="E5" s="427"/>
      <c r="F5" s="96"/>
      <c r="G5" s="97"/>
      <c r="H5" s="97"/>
      <c r="I5" s="228"/>
      <c r="J5" s="104"/>
      <c r="K5" s="95"/>
      <c r="L5" s="98"/>
      <c r="M5" s="95"/>
      <c r="N5" s="242">
        <f>IF(AND(L5&lt;&gt;0,M5&lt;&gt;0),L5*M5,L5)</f>
        <v>0</v>
      </c>
      <c r="O5" s="36"/>
    </row>
    <row r="6" spans="1:21" s="40" customFormat="1" ht="24" customHeight="1">
      <c r="A6" s="36"/>
      <c r="B6" s="97"/>
      <c r="C6" s="97"/>
      <c r="D6" s="426"/>
      <c r="E6" s="427"/>
      <c r="F6" s="96"/>
      <c r="G6" s="97"/>
      <c r="H6" s="97"/>
      <c r="I6" s="228"/>
      <c r="J6" s="104"/>
      <c r="K6" s="95"/>
      <c r="L6" s="98"/>
      <c r="M6" s="95"/>
      <c r="N6" s="242">
        <f t="shared" ref="N6:N15" si="0">IF(AND(L6&lt;&gt;0,M6&lt;&gt;0),L6*M6,L6)</f>
        <v>0</v>
      </c>
      <c r="O6" s="36"/>
    </row>
    <row r="7" spans="1:21" s="40" customFormat="1" ht="24" customHeight="1">
      <c r="A7" s="36"/>
      <c r="B7" s="97"/>
      <c r="C7" s="97"/>
      <c r="D7" s="426"/>
      <c r="E7" s="427"/>
      <c r="F7" s="96"/>
      <c r="G7" s="97"/>
      <c r="H7" s="97"/>
      <c r="I7" s="228"/>
      <c r="J7" s="104"/>
      <c r="K7" s="95"/>
      <c r="L7" s="98"/>
      <c r="M7" s="95"/>
      <c r="N7" s="242">
        <f t="shared" si="0"/>
        <v>0</v>
      </c>
      <c r="O7" s="36"/>
    </row>
    <row r="8" spans="1:21" s="40" customFormat="1" ht="24" customHeight="1">
      <c r="A8" s="36"/>
      <c r="B8" s="97"/>
      <c r="C8" s="97"/>
      <c r="D8" s="426"/>
      <c r="E8" s="427"/>
      <c r="F8" s="96"/>
      <c r="G8" s="97"/>
      <c r="H8" s="97"/>
      <c r="I8" s="228"/>
      <c r="J8" s="104"/>
      <c r="K8" s="95"/>
      <c r="L8" s="98"/>
      <c r="M8" s="95"/>
      <c r="N8" s="242">
        <f t="shared" si="0"/>
        <v>0</v>
      </c>
      <c r="O8" s="36"/>
    </row>
    <row r="9" spans="1:21" s="40" customFormat="1" ht="24" customHeight="1">
      <c r="A9" s="36"/>
      <c r="B9" s="97"/>
      <c r="C9" s="97"/>
      <c r="D9" s="426"/>
      <c r="E9" s="427"/>
      <c r="F9" s="96"/>
      <c r="G9" s="97"/>
      <c r="H9" s="97"/>
      <c r="I9" s="228"/>
      <c r="J9" s="104"/>
      <c r="K9" s="95"/>
      <c r="L9" s="98"/>
      <c r="M9" s="95"/>
      <c r="N9" s="242">
        <f t="shared" si="0"/>
        <v>0</v>
      </c>
      <c r="O9" s="36"/>
    </row>
    <row r="10" spans="1:21" s="40" customFormat="1" ht="24" customHeight="1">
      <c r="A10" s="36"/>
      <c r="B10" s="97"/>
      <c r="C10" s="97"/>
      <c r="D10" s="426"/>
      <c r="E10" s="427"/>
      <c r="F10" s="96"/>
      <c r="G10" s="97"/>
      <c r="H10" s="97"/>
      <c r="I10" s="228"/>
      <c r="J10" s="104"/>
      <c r="K10" s="95"/>
      <c r="L10" s="98"/>
      <c r="M10" s="95"/>
      <c r="N10" s="242">
        <f t="shared" si="0"/>
        <v>0</v>
      </c>
      <c r="O10" s="36"/>
    </row>
    <row r="11" spans="1:21" s="40" customFormat="1" ht="24" customHeight="1">
      <c r="A11" s="36"/>
      <c r="B11" s="97"/>
      <c r="C11" s="97"/>
      <c r="D11" s="426"/>
      <c r="E11" s="427"/>
      <c r="F11" s="96"/>
      <c r="G11" s="97"/>
      <c r="H11" s="97"/>
      <c r="I11" s="228"/>
      <c r="J11" s="104"/>
      <c r="K11" s="95"/>
      <c r="L11" s="98"/>
      <c r="M11" s="95"/>
      <c r="N11" s="242">
        <f t="shared" si="0"/>
        <v>0</v>
      </c>
      <c r="O11" s="36"/>
    </row>
    <row r="12" spans="1:21" s="40" customFormat="1" ht="24" customHeight="1">
      <c r="A12" s="36"/>
      <c r="B12" s="97"/>
      <c r="C12" s="97"/>
      <c r="D12" s="426"/>
      <c r="E12" s="427"/>
      <c r="F12" s="96"/>
      <c r="G12" s="97"/>
      <c r="H12" s="97"/>
      <c r="I12" s="228"/>
      <c r="J12" s="104"/>
      <c r="K12" s="95"/>
      <c r="L12" s="98"/>
      <c r="M12" s="95"/>
      <c r="N12" s="242">
        <f t="shared" si="0"/>
        <v>0</v>
      </c>
      <c r="O12" s="36"/>
    </row>
    <row r="13" spans="1:21" s="40" customFormat="1" ht="24" customHeight="1">
      <c r="A13" s="36"/>
      <c r="B13" s="97"/>
      <c r="C13" s="97"/>
      <c r="D13" s="426"/>
      <c r="E13" s="427"/>
      <c r="F13" s="96"/>
      <c r="G13" s="97"/>
      <c r="H13" s="97"/>
      <c r="I13" s="228"/>
      <c r="J13" s="104"/>
      <c r="K13" s="95"/>
      <c r="L13" s="98"/>
      <c r="M13" s="95"/>
      <c r="N13" s="242">
        <f t="shared" si="0"/>
        <v>0</v>
      </c>
      <c r="O13" s="36"/>
    </row>
    <row r="14" spans="1:21" s="40" customFormat="1" ht="24" customHeight="1">
      <c r="A14" s="36"/>
      <c r="B14" s="97"/>
      <c r="C14" s="97"/>
      <c r="D14" s="426"/>
      <c r="E14" s="427"/>
      <c r="F14" s="96"/>
      <c r="G14" s="97"/>
      <c r="H14" s="97"/>
      <c r="I14" s="228"/>
      <c r="J14" s="104"/>
      <c r="K14" s="95"/>
      <c r="L14" s="98"/>
      <c r="M14" s="95"/>
      <c r="N14" s="242">
        <f t="shared" si="0"/>
        <v>0</v>
      </c>
      <c r="O14" s="36"/>
    </row>
    <row r="15" spans="1:21" s="40" customFormat="1" ht="24" customHeight="1" thickBot="1">
      <c r="A15" s="36"/>
      <c r="B15" s="243"/>
      <c r="C15" s="243"/>
      <c r="D15" s="428"/>
      <c r="E15" s="429"/>
      <c r="F15" s="244"/>
      <c r="G15" s="97"/>
      <c r="H15" s="97"/>
      <c r="I15" s="228"/>
      <c r="J15" s="104"/>
      <c r="K15" s="95"/>
      <c r="L15" s="98"/>
      <c r="M15" s="95"/>
      <c r="N15" s="242">
        <f t="shared" si="0"/>
        <v>0</v>
      </c>
      <c r="O15" s="36"/>
    </row>
    <row r="16" spans="1:21" s="40" customFormat="1" ht="24" customHeight="1">
      <c r="A16" s="36"/>
      <c r="B16" s="475" t="s">
        <v>80</v>
      </c>
      <c r="C16" s="245" t="s">
        <v>27</v>
      </c>
      <c r="D16" s="434"/>
      <c r="E16" s="435"/>
      <c r="F16" s="246"/>
      <c r="G16" s="382" t="s">
        <v>114</v>
      </c>
      <c r="H16" s="382"/>
      <c r="I16" s="433"/>
      <c r="J16" s="105">
        <f>I62+I65</f>
        <v>0</v>
      </c>
      <c r="K16" s="37"/>
      <c r="L16" s="37"/>
      <c r="M16" s="57" t="s">
        <v>39</v>
      </c>
      <c r="N16" s="141">
        <f>IF(SUM(N5:N15)&lt;&gt;0,SUM(N5:N15),0)</f>
        <v>0</v>
      </c>
      <c r="O16" s="36"/>
      <c r="U16" s="140"/>
    </row>
    <row r="17" spans="1:15" s="40" customFormat="1" ht="24" customHeight="1" thickBot="1">
      <c r="A17" s="36"/>
      <c r="B17" s="476"/>
      <c r="C17" s="247" t="s">
        <v>29</v>
      </c>
      <c r="D17" s="471"/>
      <c r="E17" s="472"/>
      <c r="F17" s="473"/>
      <c r="G17" s="469" t="s">
        <v>93</v>
      </c>
      <c r="H17" s="469"/>
      <c r="I17" s="474"/>
      <c r="J17" s="105">
        <f>I64</f>
        <v>0</v>
      </c>
      <c r="K17" s="37"/>
      <c r="L17" s="37"/>
      <c r="M17" s="37"/>
      <c r="N17" s="37"/>
      <c r="O17" s="36"/>
    </row>
    <row r="18" spans="1:15" s="40" customFormat="1" ht="27.75" customHeight="1">
      <c r="A18" s="36"/>
      <c r="B18" s="37"/>
      <c r="C18" s="37" t="s">
        <v>2</v>
      </c>
      <c r="D18" s="37"/>
      <c r="E18" s="37"/>
      <c r="F18" s="37"/>
      <c r="G18" s="469"/>
      <c r="H18" s="470"/>
      <c r="I18" s="470"/>
      <c r="J18" s="49"/>
      <c r="K18" s="37"/>
      <c r="L18" s="37"/>
      <c r="M18" s="37"/>
      <c r="N18" s="37"/>
      <c r="O18" s="36"/>
    </row>
    <row r="19" spans="1:15" s="40" customFormat="1" ht="18">
      <c r="A19" s="36"/>
      <c r="B19" s="430" t="s">
        <v>312</v>
      </c>
      <c r="C19" s="431"/>
      <c r="D19" s="431"/>
      <c r="E19" s="431"/>
      <c r="F19" s="431"/>
      <c r="G19" s="431"/>
      <c r="H19" s="431"/>
      <c r="I19" s="431"/>
      <c r="J19" s="432"/>
      <c r="K19" s="460" t="s">
        <v>30</v>
      </c>
      <c r="L19" s="461"/>
      <c r="M19" s="462"/>
      <c r="N19" s="101"/>
      <c r="O19" s="36"/>
    </row>
    <row r="20" spans="1:15" s="40" customFormat="1" ht="30" customHeight="1">
      <c r="A20" s="36"/>
      <c r="B20" s="39" t="s">
        <v>17</v>
      </c>
      <c r="C20" s="162" t="s">
        <v>311</v>
      </c>
      <c r="D20" s="163"/>
      <c r="E20" s="163"/>
      <c r="F20" s="163"/>
      <c r="G20" s="163"/>
      <c r="H20" s="163"/>
      <c r="I20" s="167"/>
      <c r="J20" s="103" t="s">
        <v>84</v>
      </c>
      <c r="K20" s="68" t="s">
        <v>25</v>
      </c>
      <c r="L20" s="55" t="s">
        <v>26</v>
      </c>
      <c r="M20" s="45" t="s">
        <v>324</v>
      </c>
      <c r="N20" s="102" t="s">
        <v>8</v>
      </c>
      <c r="O20" s="36"/>
    </row>
    <row r="21" spans="1:15" s="40" customFormat="1" ht="23.25" customHeight="1">
      <c r="A21" s="36"/>
      <c r="B21" s="95"/>
      <c r="C21" s="168"/>
      <c r="D21" s="160"/>
      <c r="E21" s="160"/>
      <c r="F21" s="160"/>
      <c r="G21" s="160"/>
      <c r="H21" s="160"/>
      <c r="I21" s="161"/>
      <c r="J21" s="237"/>
      <c r="K21" s="95"/>
      <c r="L21" s="100"/>
      <c r="M21" s="95"/>
      <c r="N21" s="145">
        <f>IF(AND(L21&lt;&gt;0,M21&lt;&gt;0),L21*M21,L21)</f>
        <v>0</v>
      </c>
      <c r="O21" s="36"/>
    </row>
    <row r="22" spans="1:15" s="40" customFormat="1" ht="23.25" customHeight="1">
      <c r="A22" s="36"/>
      <c r="B22" s="95"/>
      <c r="C22" s="168"/>
      <c r="D22" s="160"/>
      <c r="E22" s="160"/>
      <c r="F22" s="160"/>
      <c r="G22" s="160"/>
      <c r="H22" s="160"/>
      <c r="I22" s="161"/>
      <c r="J22" s="237"/>
      <c r="K22" s="95"/>
      <c r="L22" s="100"/>
      <c r="M22" s="95"/>
      <c r="N22" s="145"/>
      <c r="O22" s="36"/>
    </row>
    <row r="23" spans="1:15" s="40" customFormat="1" ht="24" customHeight="1">
      <c r="A23" s="36"/>
      <c r="B23" s="95"/>
      <c r="C23" s="159"/>
      <c r="D23" s="160"/>
      <c r="E23" s="160"/>
      <c r="F23" s="160"/>
      <c r="G23" s="160"/>
      <c r="H23" s="160"/>
      <c r="I23" s="161"/>
      <c r="J23" s="237"/>
      <c r="K23" s="95"/>
      <c r="L23" s="100"/>
      <c r="M23" s="95"/>
      <c r="N23" s="145">
        <f t="shared" ref="N23:N35" si="1">IF(AND(L23&lt;&gt;0,M23&lt;&gt;0),L23*M23,L23)</f>
        <v>0</v>
      </c>
      <c r="O23" s="36"/>
    </row>
    <row r="24" spans="1:15" s="40" customFormat="1" ht="24" customHeight="1">
      <c r="A24" s="36"/>
      <c r="B24" s="95"/>
      <c r="C24" s="159"/>
      <c r="D24" s="160"/>
      <c r="E24" s="160"/>
      <c r="F24" s="160"/>
      <c r="G24" s="160"/>
      <c r="H24" s="160"/>
      <c r="I24" s="161"/>
      <c r="J24" s="237"/>
      <c r="K24" s="95"/>
      <c r="L24" s="100"/>
      <c r="M24" s="95"/>
      <c r="N24" s="145">
        <f t="shared" si="1"/>
        <v>0</v>
      </c>
      <c r="O24" s="36"/>
    </row>
    <row r="25" spans="1:15" s="40" customFormat="1" ht="24" customHeight="1">
      <c r="A25" s="36"/>
      <c r="B25" s="95"/>
      <c r="C25" s="159"/>
      <c r="D25" s="160"/>
      <c r="E25" s="160"/>
      <c r="F25" s="160"/>
      <c r="G25" s="160"/>
      <c r="H25" s="160"/>
      <c r="I25" s="161"/>
      <c r="J25" s="237"/>
      <c r="K25" s="95"/>
      <c r="L25" s="100"/>
      <c r="M25" s="95"/>
      <c r="N25" s="145">
        <f t="shared" si="1"/>
        <v>0</v>
      </c>
      <c r="O25" s="36"/>
    </row>
    <row r="26" spans="1:15" s="40" customFormat="1" ht="24" customHeight="1">
      <c r="A26" s="36"/>
      <c r="B26" s="95"/>
      <c r="C26" s="159"/>
      <c r="D26" s="160"/>
      <c r="E26" s="160"/>
      <c r="F26" s="160"/>
      <c r="G26" s="160"/>
      <c r="H26" s="160"/>
      <c r="I26" s="161"/>
      <c r="J26" s="237"/>
      <c r="K26" s="95"/>
      <c r="L26" s="100"/>
      <c r="M26" s="95"/>
      <c r="N26" s="145">
        <f t="shared" si="1"/>
        <v>0</v>
      </c>
      <c r="O26" s="36"/>
    </row>
    <row r="27" spans="1:15" s="40" customFormat="1" ht="24" customHeight="1">
      <c r="A27" s="36"/>
      <c r="B27" s="95"/>
      <c r="C27" s="159"/>
      <c r="D27" s="160"/>
      <c r="E27" s="160"/>
      <c r="F27" s="160"/>
      <c r="G27" s="160"/>
      <c r="H27" s="160"/>
      <c r="I27" s="161"/>
      <c r="J27" s="237"/>
      <c r="K27" s="95"/>
      <c r="L27" s="100"/>
      <c r="M27" s="95"/>
      <c r="N27" s="145">
        <f t="shared" si="1"/>
        <v>0</v>
      </c>
      <c r="O27" s="36"/>
    </row>
    <row r="28" spans="1:15" s="40" customFormat="1" ht="24" customHeight="1">
      <c r="A28" s="36"/>
      <c r="B28" s="95"/>
      <c r="C28" s="159"/>
      <c r="D28" s="160"/>
      <c r="E28" s="160"/>
      <c r="F28" s="160"/>
      <c r="G28" s="160"/>
      <c r="H28" s="160"/>
      <c r="I28" s="161"/>
      <c r="J28" s="237"/>
      <c r="K28" s="95"/>
      <c r="L28" s="100"/>
      <c r="M28" s="95"/>
      <c r="N28" s="145">
        <f t="shared" si="1"/>
        <v>0</v>
      </c>
      <c r="O28" s="36"/>
    </row>
    <row r="29" spans="1:15" s="40" customFormat="1" ht="24" customHeight="1">
      <c r="A29" s="36"/>
      <c r="B29" s="95"/>
      <c r="C29" s="159"/>
      <c r="D29" s="160"/>
      <c r="E29" s="160"/>
      <c r="F29" s="160"/>
      <c r="G29" s="160"/>
      <c r="H29" s="160"/>
      <c r="I29" s="161"/>
      <c r="J29" s="237"/>
      <c r="K29" s="95"/>
      <c r="L29" s="100"/>
      <c r="M29" s="95"/>
      <c r="N29" s="145">
        <f t="shared" si="1"/>
        <v>0</v>
      </c>
      <c r="O29" s="36"/>
    </row>
    <row r="30" spans="1:15" s="40" customFormat="1" ht="24" customHeight="1">
      <c r="A30" s="36"/>
      <c r="B30" s="95"/>
      <c r="C30" s="159"/>
      <c r="D30" s="160"/>
      <c r="E30" s="160"/>
      <c r="F30" s="160"/>
      <c r="G30" s="160"/>
      <c r="H30" s="160"/>
      <c r="I30" s="161"/>
      <c r="J30" s="237"/>
      <c r="K30" s="95"/>
      <c r="L30" s="100"/>
      <c r="M30" s="95"/>
      <c r="N30" s="145"/>
      <c r="O30" s="36"/>
    </row>
    <row r="31" spans="1:15" s="40" customFormat="1" ht="24" customHeight="1">
      <c r="A31" s="36"/>
      <c r="B31" s="95"/>
      <c r="C31" s="159"/>
      <c r="D31" s="160"/>
      <c r="E31" s="160"/>
      <c r="F31" s="160"/>
      <c r="G31" s="160"/>
      <c r="H31" s="160"/>
      <c r="I31" s="161"/>
      <c r="J31" s="237"/>
      <c r="K31" s="95"/>
      <c r="L31" s="100"/>
      <c r="M31" s="95"/>
      <c r="N31" s="145"/>
      <c r="O31" s="36"/>
    </row>
    <row r="32" spans="1:15" s="40" customFormat="1" ht="24" customHeight="1">
      <c r="A32" s="36"/>
      <c r="B32" s="95"/>
      <c r="C32" s="159"/>
      <c r="D32" s="160"/>
      <c r="E32" s="160"/>
      <c r="F32" s="160"/>
      <c r="G32" s="160"/>
      <c r="H32" s="160"/>
      <c r="I32" s="161"/>
      <c r="J32" s="237"/>
      <c r="K32" s="95"/>
      <c r="L32" s="100"/>
      <c r="M32" s="95"/>
      <c r="N32" s="145"/>
      <c r="O32" s="36"/>
    </row>
    <row r="33" spans="1:15" s="40" customFormat="1" ht="24" customHeight="1">
      <c r="A33" s="36"/>
      <c r="B33" s="95"/>
      <c r="C33" s="159"/>
      <c r="D33" s="160"/>
      <c r="E33" s="160"/>
      <c r="F33" s="160"/>
      <c r="G33" s="160"/>
      <c r="H33" s="160"/>
      <c r="I33" s="161"/>
      <c r="J33" s="237"/>
      <c r="K33" s="95"/>
      <c r="L33" s="100"/>
      <c r="M33" s="95"/>
      <c r="N33" s="145">
        <f t="shared" si="1"/>
        <v>0</v>
      </c>
      <c r="O33" s="36"/>
    </row>
    <row r="34" spans="1:15" s="40" customFormat="1" ht="24" customHeight="1">
      <c r="A34" s="36"/>
      <c r="B34" s="95"/>
      <c r="C34" s="159"/>
      <c r="D34" s="160"/>
      <c r="E34" s="160"/>
      <c r="F34" s="160"/>
      <c r="G34" s="160"/>
      <c r="H34" s="160"/>
      <c r="I34" s="161"/>
      <c r="J34" s="237"/>
      <c r="K34" s="95"/>
      <c r="L34" s="100"/>
      <c r="M34" s="95"/>
      <c r="N34" s="145">
        <f t="shared" si="1"/>
        <v>0</v>
      </c>
      <c r="O34" s="36"/>
    </row>
    <row r="35" spans="1:15" s="40" customFormat="1" ht="24" customHeight="1">
      <c r="A35" s="36"/>
      <c r="B35" s="95"/>
      <c r="C35" s="159"/>
      <c r="D35" s="160"/>
      <c r="E35" s="160"/>
      <c r="F35" s="160"/>
      <c r="G35" s="160"/>
      <c r="H35" s="160"/>
      <c r="I35" s="161"/>
      <c r="J35" s="237"/>
      <c r="K35" s="95"/>
      <c r="L35" s="100"/>
      <c r="M35" s="95"/>
      <c r="N35" s="145">
        <f t="shared" si="1"/>
        <v>0</v>
      </c>
      <c r="O35" s="36"/>
    </row>
    <row r="36" spans="1:15" s="40" customFormat="1" ht="24" customHeight="1">
      <c r="A36" s="36"/>
      <c r="B36" s="36" t="s">
        <v>2</v>
      </c>
      <c r="C36" s="36" t="s">
        <v>2</v>
      </c>
      <c r="D36" s="36"/>
      <c r="E36" s="56"/>
      <c r="F36" s="56"/>
      <c r="G36" s="56"/>
      <c r="H36" s="56"/>
      <c r="I36" s="56"/>
      <c r="J36" s="56"/>
      <c r="K36" s="56"/>
      <c r="L36" s="56"/>
      <c r="M36" s="57" t="s">
        <v>39</v>
      </c>
      <c r="N36" s="142">
        <f>IF(SUM(N21:N35)&lt;&gt;0,SUM(N21:N35),0)</f>
        <v>0</v>
      </c>
      <c r="O36" s="36"/>
    </row>
    <row r="37" spans="1:15" s="40" customFormat="1" ht="9.75" customHeight="1">
      <c r="A37" s="36"/>
      <c r="B37" s="36"/>
      <c r="C37" s="36"/>
      <c r="D37" s="36"/>
      <c r="E37" s="56"/>
      <c r="F37" s="56"/>
      <c r="G37" s="56"/>
      <c r="H37" s="56"/>
      <c r="I37" s="56"/>
      <c r="J37" s="56"/>
      <c r="K37" s="56"/>
      <c r="L37" s="56"/>
      <c r="M37" s="57"/>
      <c r="N37" s="106"/>
      <c r="O37" s="36"/>
    </row>
    <row r="38" spans="1:15" s="40" customFormat="1" ht="24" customHeight="1">
      <c r="A38" s="36"/>
      <c r="B38" s="36"/>
      <c r="C38" s="36"/>
      <c r="D38" s="36"/>
      <c r="E38" s="58" t="s">
        <v>52</v>
      </c>
      <c r="F38" s="36"/>
      <c r="G38" s="36"/>
      <c r="H38" s="36"/>
      <c r="I38" s="36"/>
      <c r="J38" s="36"/>
      <c r="K38" s="36"/>
      <c r="L38" s="36"/>
      <c r="M38" s="36" t="s">
        <v>28</v>
      </c>
      <c r="N38" s="99">
        <f>IF(OR(N16&lt;&gt;0,N36&lt;&gt;0),N16+N36,0)</f>
        <v>0</v>
      </c>
      <c r="O38" s="36"/>
    </row>
    <row r="39" spans="1:15" s="40" customFormat="1" ht="15" customHeight="1">
      <c r="A39" s="36"/>
      <c r="B39" s="36"/>
      <c r="C39" s="36"/>
      <c r="D39" s="36"/>
      <c r="E39" s="58"/>
      <c r="F39" s="36"/>
      <c r="G39" s="36"/>
      <c r="H39" s="36"/>
      <c r="I39" s="36"/>
      <c r="J39" s="36"/>
      <c r="K39" s="36"/>
      <c r="L39" s="36"/>
      <c r="M39" s="36"/>
      <c r="N39" s="106"/>
      <c r="O39" s="36"/>
    </row>
    <row r="40" spans="1:15" s="40" customFormat="1" ht="24" customHeight="1">
      <c r="A40" s="36"/>
      <c r="B40" s="430" t="s">
        <v>313</v>
      </c>
      <c r="C40" s="431"/>
      <c r="D40" s="431"/>
      <c r="E40" s="431"/>
      <c r="F40" s="431"/>
      <c r="G40" s="431"/>
      <c r="H40" s="431"/>
      <c r="I40" s="431"/>
      <c r="J40" s="432"/>
      <c r="K40" s="460" t="s">
        <v>30</v>
      </c>
      <c r="L40" s="461"/>
      <c r="M40" s="462"/>
      <c r="N40" s="101"/>
      <c r="O40" s="36"/>
    </row>
    <row r="41" spans="1:15" s="40" customFormat="1" ht="29.25" customHeight="1">
      <c r="A41" s="36"/>
      <c r="B41" s="39" t="s">
        <v>3</v>
      </c>
      <c r="C41" s="162" t="s">
        <v>311</v>
      </c>
      <c r="D41" s="163"/>
      <c r="E41" s="163"/>
      <c r="F41" s="163"/>
      <c r="G41" s="163"/>
      <c r="H41" s="163"/>
      <c r="I41" s="163"/>
      <c r="J41" s="163"/>
      <c r="K41" s="28" t="s">
        <v>25</v>
      </c>
      <c r="L41" s="55" t="s">
        <v>26</v>
      </c>
      <c r="M41" s="54" t="s">
        <v>31</v>
      </c>
      <c r="N41" s="102" t="s">
        <v>8</v>
      </c>
      <c r="O41" s="36"/>
    </row>
    <row r="42" spans="1:15" s="40" customFormat="1" ht="23.25" customHeight="1">
      <c r="A42" s="36"/>
      <c r="B42" s="95"/>
      <c r="C42" s="164"/>
      <c r="D42" s="165"/>
      <c r="E42" s="165"/>
      <c r="F42" s="165"/>
      <c r="G42" s="165"/>
      <c r="H42" s="165"/>
      <c r="I42" s="165"/>
      <c r="J42" s="166"/>
      <c r="K42" s="95"/>
      <c r="L42" s="100"/>
      <c r="M42" s="95"/>
      <c r="N42" s="145">
        <f>IF(AND(L42&lt;&gt;0,M42&lt;&gt;0),L42*M42,L42)</f>
        <v>0</v>
      </c>
      <c r="O42" s="36"/>
    </row>
    <row r="43" spans="1:15" s="40" customFormat="1" ht="24" customHeight="1">
      <c r="A43" s="36"/>
      <c r="B43" s="95"/>
      <c r="C43" s="164"/>
      <c r="D43" s="165"/>
      <c r="E43" s="165"/>
      <c r="F43" s="165"/>
      <c r="G43" s="165"/>
      <c r="H43" s="165"/>
      <c r="I43" s="165"/>
      <c r="J43" s="166"/>
      <c r="K43" s="95"/>
      <c r="L43" s="100"/>
      <c r="M43" s="95"/>
      <c r="N43" s="145">
        <f>IF(AND(L43&lt;&gt;0,M43&lt;&gt;0),L43*M43,L43)</f>
        <v>0</v>
      </c>
      <c r="O43" s="36"/>
    </row>
    <row r="44" spans="1:15" s="40" customFormat="1" ht="24" customHeight="1">
      <c r="A44" s="36"/>
      <c r="B44" s="95"/>
      <c r="C44" s="164"/>
      <c r="D44" s="165"/>
      <c r="E44" s="165"/>
      <c r="F44" s="165"/>
      <c r="G44" s="165"/>
      <c r="H44" s="165"/>
      <c r="I44" s="165"/>
      <c r="J44" s="166"/>
      <c r="K44" s="95"/>
      <c r="L44" s="100"/>
      <c r="M44" s="95"/>
      <c r="N44" s="145">
        <f>IF(AND(L44&lt;&gt;0,M44&lt;&gt;0),L44*M44,L44)</f>
        <v>0</v>
      </c>
      <c r="O44" s="36"/>
    </row>
    <row r="45" spans="1:15" s="40" customFormat="1" ht="15">
      <c r="A45" s="36"/>
      <c r="B45" s="36"/>
      <c r="C45" s="36"/>
      <c r="D45" s="36"/>
      <c r="E45" s="36"/>
      <c r="F45" s="36"/>
      <c r="G45" s="36"/>
      <c r="H45" s="36"/>
      <c r="I45" s="36"/>
      <c r="J45" s="36"/>
      <c r="K45" s="36"/>
      <c r="L45" s="36"/>
      <c r="M45" s="36"/>
      <c r="N45" s="36"/>
      <c r="O45" s="36"/>
    </row>
    <row r="46" spans="1:15" s="40" customFormat="1" ht="24" customHeight="1">
      <c r="A46" s="36"/>
      <c r="B46" s="448" t="s">
        <v>329</v>
      </c>
      <c r="C46" s="449"/>
      <c r="D46" s="449"/>
      <c r="E46" s="449"/>
      <c r="F46" s="449"/>
      <c r="G46" s="449"/>
      <c r="H46" s="449"/>
      <c r="I46" s="449"/>
      <c r="J46" s="449"/>
      <c r="K46" s="450"/>
      <c r="L46" s="81"/>
      <c r="M46" s="81"/>
      <c r="N46" s="81"/>
      <c r="O46" s="36"/>
    </row>
    <row r="47" spans="1:15" s="40" customFormat="1" ht="21" customHeight="1">
      <c r="A47" s="36"/>
      <c r="B47" s="454" t="s">
        <v>330</v>
      </c>
      <c r="C47" s="455"/>
      <c r="D47" s="455"/>
      <c r="E47" s="455"/>
      <c r="F47" s="455"/>
      <c r="G47" s="455"/>
      <c r="H47" s="455"/>
      <c r="I47" s="455"/>
      <c r="J47" s="455"/>
      <c r="K47" s="456"/>
      <c r="L47" s="36"/>
      <c r="M47" s="36"/>
      <c r="N47" s="36"/>
      <c r="O47" s="36"/>
    </row>
    <row r="48" spans="1:15" s="40" customFormat="1" ht="23.25" customHeight="1">
      <c r="A48" s="36"/>
      <c r="B48" s="451"/>
      <c r="C48" s="452"/>
      <c r="D48" s="452"/>
      <c r="E48" s="452"/>
      <c r="F48" s="452"/>
      <c r="G48" s="452"/>
      <c r="H48" s="452"/>
      <c r="I48" s="452"/>
      <c r="J48" s="452"/>
      <c r="K48" s="453"/>
      <c r="L48" s="36"/>
      <c r="M48" s="36"/>
      <c r="N48" s="36"/>
      <c r="O48" s="36"/>
    </row>
    <row r="49" spans="1:15" s="40" customFormat="1" ht="22.5" customHeight="1">
      <c r="A49" s="36"/>
      <c r="B49" s="457"/>
      <c r="C49" s="458"/>
      <c r="D49" s="458"/>
      <c r="E49" s="458"/>
      <c r="F49" s="458"/>
      <c r="G49" s="458"/>
      <c r="H49" s="458"/>
      <c r="I49" s="458"/>
      <c r="J49" s="458"/>
      <c r="K49" s="459"/>
      <c r="L49" s="36"/>
      <c r="M49" s="36"/>
      <c r="N49" s="36"/>
      <c r="O49" s="36"/>
    </row>
    <row r="50" spans="1:15" s="40" customFormat="1" ht="15">
      <c r="A50" s="36"/>
      <c r="B50" s="36"/>
      <c r="C50" s="36"/>
      <c r="D50" s="36"/>
      <c r="E50" s="36"/>
      <c r="F50" s="36"/>
      <c r="G50" s="36"/>
      <c r="H50" s="36"/>
      <c r="I50" s="36"/>
      <c r="J50" s="36"/>
      <c r="K50" s="36"/>
      <c r="L50" s="36"/>
      <c r="M50" s="36"/>
      <c r="N50" s="36"/>
      <c r="O50" s="36"/>
    </row>
    <row r="51" spans="1:15" s="40" customFormat="1" ht="18">
      <c r="A51" s="36"/>
      <c r="B51" s="445" t="s">
        <v>101</v>
      </c>
      <c r="C51" s="446"/>
      <c r="D51" s="446"/>
      <c r="E51" s="446"/>
      <c r="F51" s="446"/>
      <c r="G51" s="446"/>
      <c r="H51" s="446"/>
      <c r="I51" s="446"/>
      <c r="J51" s="446"/>
      <c r="K51" s="446"/>
      <c r="L51" s="446"/>
      <c r="M51" s="446"/>
      <c r="N51" s="447"/>
      <c r="O51" s="36"/>
    </row>
    <row r="52" spans="1:15" s="40" customFormat="1" ht="18" customHeight="1">
      <c r="A52" s="36"/>
      <c r="B52" s="436"/>
      <c r="C52" s="437"/>
      <c r="D52" s="437"/>
      <c r="E52" s="437"/>
      <c r="F52" s="437"/>
      <c r="G52" s="437"/>
      <c r="H52" s="437"/>
      <c r="I52" s="437"/>
      <c r="J52" s="437"/>
      <c r="K52" s="437"/>
      <c r="L52" s="437"/>
      <c r="M52" s="437"/>
      <c r="N52" s="438"/>
      <c r="O52" s="36"/>
    </row>
    <row r="53" spans="1:15" s="40" customFormat="1" ht="18" customHeight="1">
      <c r="A53" s="36"/>
      <c r="B53" s="439"/>
      <c r="C53" s="440"/>
      <c r="D53" s="440"/>
      <c r="E53" s="440"/>
      <c r="F53" s="440"/>
      <c r="G53" s="440"/>
      <c r="H53" s="440"/>
      <c r="I53" s="440"/>
      <c r="J53" s="440"/>
      <c r="K53" s="440"/>
      <c r="L53" s="440"/>
      <c r="M53" s="440"/>
      <c r="N53" s="441"/>
      <c r="O53" s="36"/>
    </row>
    <row r="54" spans="1:15" s="40" customFormat="1" ht="18" customHeight="1">
      <c r="A54" s="36"/>
      <c r="B54" s="439"/>
      <c r="C54" s="440"/>
      <c r="D54" s="440"/>
      <c r="E54" s="440"/>
      <c r="F54" s="440"/>
      <c r="G54" s="440"/>
      <c r="H54" s="440"/>
      <c r="I54" s="440"/>
      <c r="J54" s="440"/>
      <c r="K54" s="440"/>
      <c r="L54" s="440"/>
      <c r="M54" s="440"/>
      <c r="N54" s="441"/>
      <c r="O54" s="36"/>
    </row>
    <row r="55" spans="1:15" s="40" customFormat="1" ht="18" customHeight="1">
      <c r="A55" s="36"/>
      <c r="B55" s="439"/>
      <c r="C55" s="440"/>
      <c r="D55" s="440"/>
      <c r="E55" s="440"/>
      <c r="F55" s="440"/>
      <c r="G55" s="440"/>
      <c r="H55" s="440"/>
      <c r="I55" s="440"/>
      <c r="J55" s="440"/>
      <c r="K55" s="440"/>
      <c r="L55" s="440"/>
      <c r="M55" s="440"/>
      <c r="N55" s="441"/>
      <c r="O55" s="36"/>
    </row>
    <row r="56" spans="1:15" s="40" customFormat="1" ht="18" customHeight="1">
      <c r="A56" s="36"/>
      <c r="B56" s="439"/>
      <c r="C56" s="440"/>
      <c r="D56" s="440"/>
      <c r="E56" s="440"/>
      <c r="F56" s="440"/>
      <c r="G56" s="440"/>
      <c r="H56" s="440"/>
      <c r="I56" s="440"/>
      <c r="J56" s="440"/>
      <c r="K56" s="440"/>
      <c r="L56" s="440"/>
      <c r="M56" s="440"/>
      <c r="N56" s="441"/>
      <c r="O56" s="36"/>
    </row>
    <row r="57" spans="1:15" s="40" customFormat="1" ht="18" customHeight="1">
      <c r="A57" s="36"/>
      <c r="B57" s="439"/>
      <c r="C57" s="440"/>
      <c r="D57" s="440"/>
      <c r="E57" s="440"/>
      <c r="F57" s="440"/>
      <c r="G57" s="440"/>
      <c r="H57" s="440"/>
      <c r="I57" s="440"/>
      <c r="J57" s="440"/>
      <c r="K57" s="440"/>
      <c r="L57" s="440"/>
      <c r="M57" s="440"/>
      <c r="N57" s="441"/>
      <c r="O57" s="36"/>
    </row>
    <row r="58" spans="1:15" s="40" customFormat="1" ht="18.75" customHeight="1">
      <c r="A58" s="36"/>
      <c r="B58" s="439"/>
      <c r="C58" s="440"/>
      <c r="D58" s="440"/>
      <c r="E58" s="440"/>
      <c r="F58" s="440"/>
      <c r="G58" s="440"/>
      <c r="H58" s="440"/>
      <c r="I58" s="440"/>
      <c r="J58" s="440"/>
      <c r="K58" s="440"/>
      <c r="L58" s="440"/>
      <c r="M58" s="440"/>
      <c r="N58" s="441"/>
      <c r="O58" s="36"/>
    </row>
    <row r="59" spans="1:15" s="40" customFormat="1" ht="20.25" customHeight="1">
      <c r="A59" s="36"/>
      <c r="B59" s="442"/>
      <c r="C59" s="443"/>
      <c r="D59" s="443"/>
      <c r="E59" s="443"/>
      <c r="F59" s="443"/>
      <c r="G59" s="443"/>
      <c r="H59" s="443"/>
      <c r="I59" s="443"/>
      <c r="J59" s="443"/>
      <c r="K59" s="443"/>
      <c r="L59" s="443"/>
      <c r="M59" s="443"/>
      <c r="N59" s="444"/>
      <c r="O59" s="36"/>
    </row>
    <row r="60" spans="1:15" s="40" customFormat="1" ht="15.75">
      <c r="A60" s="36"/>
      <c r="B60" s="36"/>
      <c r="C60" s="36"/>
      <c r="D60" s="36"/>
      <c r="E60" s="36"/>
      <c r="F60" s="36"/>
      <c r="G60" s="36"/>
      <c r="H60" s="36"/>
      <c r="I60" s="36"/>
      <c r="J60" s="36"/>
      <c r="K60" s="36"/>
      <c r="L60" s="36"/>
      <c r="M60" s="59"/>
      <c r="N60" s="135">
        <f>A!R60</f>
        <v>44958</v>
      </c>
      <c r="O60" s="46"/>
    </row>
    <row r="61" spans="1:15" hidden="1">
      <c r="B61" s="75" t="s">
        <v>40</v>
      </c>
      <c r="D61" s="75" t="s">
        <v>87</v>
      </c>
      <c r="H61" s="75" t="s">
        <v>92</v>
      </c>
      <c r="I61" s="75"/>
      <c r="J61" s="75"/>
    </row>
    <row r="62" spans="1:15" hidden="1">
      <c r="I62" s="129">
        <f>SUMIF($I$5:$I$15,"",$J$5:$J$15)</f>
        <v>0</v>
      </c>
    </row>
    <row r="63" spans="1:15" hidden="1">
      <c r="B63" t="s">
        <v>41</v>
      </c>
      <c r="D63" t="s">
        <v>85</v>
      </c>
      <c r="H63" s="130"/>
      <c r="I63" s="129">
        <f>SUMIF($I$5:$I$15,H63,$J$5:$J$15)</f>
        <v>0</v>
      </c>
    </row>
    <row r="64" spans="1:15" hidden="1">
      <c r="B64" t="s">
        <v>42</v>
      </c>
      <c r="D64" t="s">
        <v>86</v>
      </c>
      <c r="H64" t="s">
        <v>88</v>
      </c>
      <c r="I64" s="129">
        <f>SUMIF($I$5:$I$15,H64,$J$5:$J$15)</f>
        <v>0</v>
      </c>
    </row>
    <row r="65" spans="2:9" hidden="1">
      <c r="B65" t="s">
        <v>38</v>
      </c>
      <c r="H65" t="s">
        <v>44</v>
      </c>
      <c r="I65" s="129">
        <f>SUMIF($I$5:$I$15,H65,$J$5:$J$15)</f>
        <v>0</v>
      </c>
    </row>
    <row r="66" spans="2:9" hidden="1"/>
  </sheetData>
  <sheetProtection sheet="1" objects="1" scenarios="1"/>
  <mergeCells count="29">
    <mergeCell ref="D5:E5"/>
    <mergeCell ref="B49:K49"/>
    <mergeCell ref="K40:M40"/>
    <mergeCell ref="K2:N2"/>
    <mergeCell ref="K3:M3"/>
    <mergeCell ref="G18:I18"/>
    <mergeCell ref="D17:F17"/>
    <mergeCell ref="D8:E8"/>
    <mergeCell ref="D9:E9"/>
    <mergeCell ref="D11:E11"/>
    <mergeCell ref="G17:I17"/>
    <mergeCell ref="K19:M19"/>
    <mergeCell ref="B16:B17"/>
    <mergeCell ref="D10:E10"/>
    <mergeCell ref="D12:E12"/>
    <mergeCell ref="D13:E13"/>
    <mergeCell ref="B52:N59"/>
    <mergeCell ref="B51:N51"/>
    <mergeCell ref="B46:K46"/>
    <mergeCell ref="B48:K48"/>
    <mergeCell ref="B40:J40"/>
    <mergeCell ref="B47:K47"/>
    <mergeCell ref="D6:E6"/>
    <mergeCell ref="D7:E7"/>
    <mergeCell ref="D14:E14"/>
    <mergeCell ref="D15:E15"/>
    <mergeCell ref="B19:J19"/>
    <mergeCell ref="G16:I16"/>
    <mergeCell ref="D16:E16"/>
  </mergeCells>
  <phoneticPr fontId="21" type="noConversion"/>
  <dataValidations xWindow="294" yWindow="501" count="3">
    <dataValidation type="list" allowBlank="1" showInputMessage="1" showErrorMessage="1" sqref="J21:J35" xr:uid="{00000000-0002-0000-0100-000000000000}">
      <formula1>$D$62:$D$64</formula1>
    </dataValidation>
    <dataValidation type="list" allowBlank="1" showInputMessage="1" showErrorMessage="1" sqref="I6:I15" xr:uid="{00000000-0002-0000-0100-000001000000}">
      <formula1>$H$62:$H$65</formula1>
    </dataValidation>
    <dataValidation type="list" allowBlank="1" showInputMessage="1" showErrorMessage="1" sqref="I5" xr:uid="{00000000-0002-0000-0100-000002000000}">
      <formula1>$H$63:$H$65</formula1>
    </dataValidation>
  </dataValidations>
  <pageMargins left="0.59055118110236227" right="0.59055118110236227" top="0.39370078740157483" bottom="0.39370078740157483" header="0" footer="0"/>
  <pageSetup paperSize="9" scale="60"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cmdToFront">
                <anchor moveWithCells="1">
                  <from>
                    <xdr:col>12</xdr:col>
                    <xdr:colOff>180975</xdr:colOff>
                    <xdr:row>16</xdr:row>
                    <xdr:rowOff>180975</xdr:rowOff>
                  </from>
                  <to>
                    <xdr:col>14</xdr:col>
                    <xdr:colOff>19050</xdr:colOff>
                    <xdr:row>17</xdr:row>
                    <xdr:rowOff>200025</xdr:rowOff>
                  </to>
                </anchor>
              </controlPr>
            </control>
          </mc:Choice>
        </mc:AlternateContent>
        <mc:AlternateContent xmlns:mc="http://schemas.openxmlformats.org/markup-compatibility/2006">
          <mc:Choice Requires="x14">
            <control shapeId="3091" r:id="rId5" name="Button 19">
              <controlPr defaultSize="0" print="0" autoFill="0" autoPict="0" macro="[0]!tilforklaringhjemarbeid">
                <anchor moveWithCells="1" sizeWithCells="1">
                  <from>
                    <xdr:col>8</xdr:col>
                    <xdr:colOff>9525</xdr:colOff>
                    <xdr:row>3</xdr:row>
                    <xdr:rowOff>381000</xdr:rowOff>
                  </from>
                  <to>
                    <xdr:col>8</xdr:col>
                    <xdr:colOff>628650</xdr:colOff>
                    <xdr:row>3</xdr:row>
                    <xdr:rowOff>590550</xdr:rowOff>
                  </to>
                </anchor>
              </controlPr>
            </control>
          </mc:Choice>
        </mc:AlternateContent>
        <mc:AlternateContent xmlns:mc="http://schemas.openxmlformats.org/markup-compatibility/2006">
          <mc:Choice Requires="x14">
            <control shapeId="3100" r:id="rId6" name="Button 28">
              <controlPr defaultSize="0" print="0" autoFill="0" autoPict="0" macro="[0]!cmdToFront">
                <anchor moveWithCells="1">
                  <from>
                    <xdr:col>12</xdr:col>
                    <xdr:colOff>142875</xdr:colOff>
                    <xdr:row>47</xdr:row>
                    <xdr:rowOff>180975</xdr:rowOff>
                  </from>
                  <to>
                    <xdr:col>13</xdr:col>
                    <xdr:colOff>1009650</xdr:colOff>
                    <xdr:row>48</xdr:row>
                    <xdr:rowOff>219075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5"/>
  <dimension ref="A1"/>
  <sheetViews>
    <sheetView showGridLines="0" showRowColHeaders="0" showZeros="0" showOutlineSymbols="0" zoomScale="120" zoomScaleNormal="120" workbookViewId="0">
      <selection activeCell="M21" sqref="M21"/>
    </sheetView>
  </sheetViews>
  <sheetFormatPr baseColWidth="10" defaultRowHeight="12.75"/>
  <sheetData/>
  <sheetProtection selectLockedCells="1" selectUnlockedCells="1"/>
  <phoneticPr fontId="21" type="noConversion"/>
  <pageMargins left="0.75" right="0.75" top="1" bottom="1" header="0.5" footer="0.5"/>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4"/>
  <dimension ref="A1:M28"/>
  <sheetViews>
    <sheetView showGridLines="0" showRowColHeaders="0" showZeros="0" showOutlineSymbols="0" workbookViewId="0">
      <selection activeCell="A27" sqref="A27:A28"/>
    </sheetView>
  </sheetViews>
  <sheetFormatPr baseColWidth="10" defaultRowHeight="15" customHeight="1"/>
  <sheetData>
    <row r="1" spans="1:13" ht="15" customHeight="1">
      <c r="A1" s="487" t="s">
        <v>9</v>
      </c>
      <c r="B1" s="488"/>
      <c r="C1" s="488"/>
      <c r="D1" s="6" t="s">
        <v>10</v>
      </c>
      <c r="E1" s="6" t="s">
        <v>11</v>
      </c>
      <c r="F1" s="6" t="s">
        <v>12</v>
      </c>
      <c r="G1" s="12" t="s">
        <v>28</v>
      </c>
      <c r="H1" s="13"/>
      <c r="I1" s="14" t="s">
        <v>7</v>
      </c>
      <c r="J1" s="15"/>
      <c r="K1" s="16" t="s">
        <v>32</v>
      </c>
    </row>
    <row r="2" spans="1:13" ht="15" customHeight="1">
      <c r="A2" s="489" t="s">
        <v>109</v>
      </c>
      <c r="B2" s="490"/>
      <c r="C2" s="491"/>
      <c r="D2" s="7" t="str">
        <f>IF(A!F41&lt;&gt;0,#REF!*A!F41,"")</f>
        <v/>
      </c>
      <c r="E2" s="7" t="str">
        <f>IF(A!G41&lt;&gt;0,#REF!*A!G41,"")</f>
        <v/>
      </c>
      <c r="F2" s="7" t="str">
        <f>IF(A!H41&lt;&gt;0,#REF!*A!H41,"")</f>
        <v/>
      </c>
      <c r="G2" s="24">
        <f t="shared" ref="G2:G11" si="0">SUM(D2:F2)</f>
        <v>0</v>
      </c>
      <c r="H2" s="15" t="str">
        <f>IF(B!J5="","",+B!J5)</f>
        <v/>
      </c>
      <c r="I2" s="15"/>
      <c r="J2" s="15"/>
      <c r="K2" s="16" t="s">
        <v>33</v>
      </c>
    </row>
    <row r="3" spans="1:13" ht="15" customHeight="1">
      <c r="A3" s="489" t="s">
        <v>110</v>
      </c>
      <c r="B3" s="490"/>
      <c r="C3" s="491"/>
      <c r="D3" s="7" t="str">
        <f>IF(A!F42&lt;&gt;0,#REF!*A!F42,"")</f>
        <v/>
      </c>
      <c r="E3" s="7" t="str">
        <f>IF(A!G42&lt;&gt;0,#REF!*A!G42,"")</f>
        <v/>
      </c>
      <c r="F3" s="7" t="str">
        <f>IF(A!H42&lt;&gt;0,#REF!*A!H42,"")</f>
        <v/>
      </c>
      <c r="G3" s="24">
        <f>SUM(D3:F3)</f>
        <v>0</v>
      </c>
      <c r="H3" s="15" t="str">
        <f>IF(B!J6="","",+B!J6)</f>
        <v/>
      </c>
      <c r="I3" s="15"/>
      <c r="J3" s="15"/>
      <c r="K3" s="16" t="s">
        <v>33</v>
      </c>
    </row>
    <row r="4" spans="1:13" ht="15" customHeight="1">
      <c r="A4" s="492" t="s">
        <v>13</v>
      </c>
      <c r="B4" s="482"/>
      <c r="C4" s="483"/>
      <c r="D4" s="7" t="str">
        <f>IF(A!F43&lt;&gt;0,#REF!*#REF!*A!F43,"")</f>
        <v/>
      </c>
      <c r="E4" s="7" t="str">
        <f>IF(A!G43&lt;&gt;0,#REF!*#REF!*A!G43,"")</f>
        <v/>
      </c>
      <c r="F4" s="7" t="str">
        <f>IF(A!H43&lt;&gt;0,#REF!*#REF!*A!H43,"")</f>
        <v/>
      </c>
      <c r="G4" s="24">
        <f t="shared" si="0"/>
        <v>0</v>
      </c>
      <c r="H4" s="15" t="str">
        <f>IF(B!J6="","",+B!J6)</f>
        <v/>
      </c>
      <c r="I4" s="15"/>
      <c r="J4" s="15"/>
      <c r="K4" s="16" t="s">
        <v>34</v>
      </c>
    </row>
    <row r="5" spans="1:13" ht="15" customHeight="1">
      <c r="A5" s="481" t="s">
        <v>15</v>
      </c>
      <c r="B5" s="482"/>
      <c r="C5" s="483"/>
      <c r="D5" s="7" t="str">
        <f>IF(A!F44&lt;&gt;0,#REF!*#REF!*A!F44,"")</f>
        <v/>
      </c>
      <c r="E5" s="7" t="str">
        <f>IF(A!G44&lt;&gt;0,#REF!*#REF!*A!G44,"")</f>
        <v/>
      </c>
      <c r="F5" s="7" t="str">
        <f>IF(A!H44&lt;&gt;0,#REF!*#REF!*A!H44,"")</f>
        <v/>
      </c>
      <c r="G5" s="24">
        <f>SUM(D5:F5)</f>
        <v>0</v>
      </c>
      <c r="H5" s="15" t="str">
        <f>IF(B!J5="","",+B!J5)</f>
        <v/>
      </c>
      <c r="I5" s="15"/>
      <c r="J5" s="15"/>
      <c r="K5" s="15"/>
    </row>
    <row r="6" spans="1:13" ht="15" customHeight="1">
      <c r="A6" s="484" t="s">
        <v>16</v>
      </c>
      <c r="B6" s="485"/>
      <c r="C6" s="486"/>
      <c r="D6" s="7" t="str">
        <f>IF(A!F45&lt;&gt;0,#REF!*#REF!*A!F45,"")</f>
        <v/>
      </c>
      <c r="E6" s="7" t="str">
        <f>IF(A!G45&lt;&gt;0,#REF!*#REF!*A!G45,"")</f>
        <v/>
      </c>
      <c r="F6" s="7" t="str">
        <f>IF(A!H45&lt;&gt;0,#REF!*#REF!*A!H45,"")</f>
        <v/>
      </c>
      <c r="G6" s="24">
        <f>SUM(D6:F6)</f>
        <v>0</v>
      </c>
      <c r="H6" s="15" t="str">
        <f>IF(B!J6="","",+B!J6)</f>
        <v/>
      </c>
      <c r="I6" s="15"/>
      <c r="J6" s="15"/>
      <c r="K6" s="15"/>
    </row>
    <row r="7" spans="1:13" ht="15" customHeight="1">
      <c r="A7" s="481" t="s">
        <v>14</v>
      </c>
      <c r="B7" s="482"/>
      <c r="C7" s="483"/>
      <c r="D7" s="7" t="str">
        <f>IF(A!F46&lt;&gt;0,A!F46*E!I7*#REF!,"")</f>
        <v/>
      </c>
      <c r="E7" s="7" t="str">
        <f>IF(A!G46&lt;&gt;0,A!G46*I7*#REF!,"")</f>
        <v/>
      </c>
      <c r="F7" s="7" t="str">
        <f>IF(A!H46&lt;&gt;0,I7*A!H46*#REF!,"")</f>
        <v/>
      </c>
      <c r="G7" s="24">
        <f t="shared" si="0"/>
        <v>0</v>
      </c>
      <c r="H7" s="15" t="str">
        <f>IF(B!J7="","",+B!J7)</f>
        <v/>
      </c>
      <c r="I7" s="25" t="e">
        <f>VLOOKUP(A!K46,#REF!,3,FALSE)</f>
        <v>#REF!</v>
      </c>
      <c r="J7" s="15"/>
      <c r="K7" s="16" t="s">
        <v>35</v>
      </c>
    </row>
    <row r="8" spans="1:13" ht="15" customHeight="1">
      <c r="A8" s="481" t="s">
        <v>14</v>
      </c>
      <c r="B8" s="482"/>
      <c r="C8" s="483"/>
      <c r="D8" s="7" t="str">
        <f>IF(A!F47&lt;&gt;0,A!F47*E!I8*#REF!,"")</f>
        <v/>
      </c>
      <c r="E8" s="7" t="str">
        <f>IF(A!G47&lt;&gt;0,A!G47*I8*#REF!,"")</f>
        <v/>
      </c>
      <c r="F8" s="7" t="str">
        <f>IF(A!H47&lt;&gt;0,I8*A!H47*#REF!,"")</f>
        <v/>
      </c>
      <c r="G8" s="24">
        <f t="shared" si="0"/>
        <v>0</v>
      </c>
      <c r="H8" s="15" t="str">
        <f>IF(B!J8="","",+B!J8)</f>
        <v/>
      </c>
      <c r="I8" s="25" t="e">
        <f>VLOOKUP(A!K47,#REF!,3,FALSE)</f>
        <v>#REF!</v>
      </c>
      <c r="J8" s="15"/>
      <c r="K8" s="15"/>
    </row>
    <row r="9" spans="1:13" ht="15" customHeight="1">
      <c r="A9" s="481" t="s">
        <v>15</v>
      </c>
      <c r="B9" s="482"/>
      <c r="C9" s="483"/>
      <c r="D9" s="7" t="str">
        <f>IF(A!F48&lt;&gt;0,A!F48*E!I9*#REF!,"")</f>
        <v/>
      </c>
      <c r="E9" s="7" t="str">
        <f>IF(A!G48&lt;&gt;0,A!G48*I9*#REF!,"")</f>
        <v/>
      </c>
      <c r="F9" s="7" t="str">
        <f>IF(A!H48&lt;&gt;0,I9*A!H48*#REF!,"")</f>
        <v/>
      </c>
      <c r="G9" s="24">
        <f t="shared" si="0"/>
        <v>0</v>
      </c>
      <c r="H9" s="15" t="str">
        <f>IF(B!J9="","",+B!J9)</f>
        <v/>
      </c>
      <c r="I9" s="25" t="e">
        <f>VLOOKUP(A!K48,#REF!,3,FALSE)</f>
        <v>#REF!</v>
      </c>
      <c r="J9" s="15"/>
      <c r="K9" s="15"/>
    </row>
    <row r="10" spans="1:13" ht="15" customHeight="1">
      <c r="A10" s="484" t="s">
        <v>16</v>
      </c>
      <c r="B10" s="485"/>
      <c r="C10" s="486"/>
      <c r="D10" s="7" t="str">
        <f>IF(A!F49&lt;&gt;0,A!F49*E!I10*#REF!,"")</f>
        <v/>
      </c>
      <c r="E10" s="7" t="str">
        <f>IF(A!G49&lt;&gt;0,A!G49*I10*#REF!,"")</f>
        <v/>
      </c>
      <c r="F10" s="7" t="str">
        <f>IF(A!H49&lt;&gt;0,I10*A!H49*#REF!,"")</f>
        <v/>
      </c>
      <c r="G10" s="24">
        <f t="shared" si="0"/>
        <v>0</v>
      </c>
      <c r="H10" s="15" t="str">
        <f>IF(B!J10="","",+B!J10)</f>
        <v/>
      </c>
      <c r="I10" s="25" t="e">
        <f>VLOOKUP(A!K49,#REF!,3,FALSE)</f>
        <v>#REF!</v>
      </c>
      <c r="J10" s="15"/>
      <c r="K10" s="15"/>
    </row>
    <row r="11" spans="1:13" ht="15" customHeight="1">
      <c r="A11" s="484" t="s">
        <v>83</v>
      </c>
      <c r="B11" s="485"/>
      <c r="C11" s="486"/>
      <c r="D11" s="144" t="e">
        <f>IF(A!#REF!&lt;&gt;0,A!#REF!*E!I11*#REF!,"")</f>
        <v>#REF!</v>
      </c>
      <c r="E11" s="7"/>
      <c r="G11" s="24" t="e">
        <f t="shared" si="0"/>
        <v>#REF!</v>
      </c>
      <c r="H11" s="15"/>
      <c r="I11" s="25" t="e">
        <f>VLOOKUP(A!#REF!,#REF!,3,FALSE)</f>
        <v>#REF!</v>
      </c>
      <c r="J11" s="15"/>
      <c r="K11" s="15"/>
    </row>
    <row r="12" spans="1:13" ht="15" customHeight="1">
      <c r="A12" s="480" t="s">
        <v>69</v>
      </c>
      <c r="B12" s="480"/>
      <c r="C12" s="480"/>
      <c r="D12" s="23">
        <v>1</v>
      </c>
      <c r="E12" s="13"/>
      <c r="F12" s="90" t="s">
        <v>36</v>
      </c>
      <c r="G12" s="91"/>
      <c r="H12" s="92"/>
      <c r="I12" s="93"/>
      <c r="J12" s="15"/>
      <c r="K12" s="15"/>
    </row>
    <row r="13" spans="1:13" ht="15" customHeight="1">
      <c r="A13" s="479" t="s">
        <v>70</v>
      </c>
      <c r="B13" s="479"/>
      <c r="C13" s="479"/>
      <c r="D13" s="23">
        <v>1</v>
      </c>
      <c r="E13" s="13"/>
      <c r="F13" s="23">
        <f ca="1">SUMIF(B!I5:J15,"X",B!J5:J15)</f>
        <v>0</v>
      </c>
      <c r="G13" s="18"/>
      <c r="H13" s="15"/>
      <c r="I13" s="15"/>
      <c r="J13" s="71" t="s">
        <v>54</v>
      </c>
      <c r="K13" s="71"/>
      <c r="L13" s="71"/>
      <c r="M13" s="71"/>
    </row>
    <row r="14" spans="1:13" ht="15" customHeight="1">
      <c r="A14" s="477" t="s">
        <v>71</v>
      </c>
      <c r="B14" s="478"/>
      <c r="C14" s="478"/>
      <c r="D14" s="23">
        <v>8</v>
      </c>
      <c r="E14" s="13"/>
      <c r="F14" s="17"/>
      <c r="G14" s="18"/>
      <c r="H14" s="15"/>
      <c r="I14" s="15"/>
      <c r="J14" s="71" t="s">
        <v>10</v>
      </c>
      <c r="K14" s="72">
        <v>29</v>
      </c>
      <c r="L14" s="71"/>
      <c r="M14" s="71"/>
    </row>
    <row r="15" spans="1:13" ht="15" customHeight="1">
      <c r="A15" s="477" t="s">
        <v>72</v>
      </c>
      <c r="B15" s="478"/>
      <c r="C15" s="478"/>
      <c r="D15" s="23">
        <v>1</v>
      </c>
      <c r="E15" s="13"/>
      <c r="F15" s="88" t="s">
        <v>64</v>
      </c>
      <c r="G15" s="18"/>
      <c r="H15" s="15"/>
      <c r="I15" s="15"/>
      <c r="J15" s="71" t="s">
        <v>11</v>
      </c>
      <c r="K15" s="72">
        <v>117</v>
      </c>
      <c r="L15" s="71"/>
      <c r="M15" s="71"/>
    </row>
    <row r="16" spans="1:13" ht="15" customHeight="1">
      <c r="A16" s="477" t="s">
        <v>73</v>
      </c>
      <c r="B16" s="478"/>
      <c r="C16" s="478"/>
      <c r="D16" s="23">
        <v>1</v>
      </c>
      <c r="E16" s="13"/>
      <c r="F16" s="89" t="s">
        <v>68</v>
      </c>
      <c r="G16" s="18"/>
      <c r="H16" s="15"/>
      <c r="I16" s="15"/>
      <c r="J16" s="71" t="s">
        <v>12</v>
      </c>
      <c r="K16" s="72">
        <v>147</v>
      </c>
      <c r="L16" s="71"/>
      <c r="M16" s="71"/>
    </row>
    <row r="17" spans="1:13" ht="15" customHeight="1">
      <c r="A17" s="477" t="s">
        <v>74</v>
      </c>
      <c r="B17" s="478"/>
      <c r="C17" s="478"/>
      <c r="D17" s="23">
        <v>1</v>
      </c>
      <c r="E17" s="13"/>
      <c r="F17" s="23" t="str">
        <f>IF(A!M9="Tromsø",1,"")</f>
        <v/>
      </c>
      <c r="G17" s="18"/>
      <c r="H17" s="15"/>
      <c r="I17" s="15"/>
      <c r="J17" s="71" t="s">
        <v>94</v>
      </c>
      <c r="K17" s="71"/>
      <c r="L17" s="71"/>
      <c r="M17" s="71"/>
    </row>
    <row r="18" spans="1:13" ht="15" customHeight="1">
      <c r="A18" s="477" t="s">
        <v>79</v>
      </c>
      <c r="B18" s="478"/>
      <c r="C18" s="478"/>
      <c r="D18" s="23">
        <v>1</v>
      </c>
      <c r="E18" s="13"/>
      <c r="F18" s="13"/>
      <c r="G18" s="19"/>
      <c r="H18" s="15"/>
      <c r="I18" s="13"/>
      <c r="J18" s="71" t="s">
        <v>10</v>
      </c>
      <c r="K18" s="72">
        <v>19</v>
      </c>
      <c r="L18" s="71"/>
      <c r="M18" s="71"/>
    </row>
    <row r="19" spans="1:13" ht="15" customHeight="1">
      <c r="A19" s="477" t="s">
        <v>79</v>
      </c>
      <c r="B19" s="478"/>
      <c r="C19" s="478"/>
      <c r="D19" s="23">
        <v>1</v>
      </c>
      <c r="J19" s="71" t="s">
        <v>11</v>
      </c>
      <c r="K19" s="72">
        <v>76</v>
      </c>
      <c r="L19" s="71"/>
      <c r="M19" s="71"/>
    </row>
    <row r="20" spans="1:13" ht="15" customHeight="1">
      <c r="J20" s="71" t="s">
        <v>12</v>
      </c>
      <c r="K20" s="72">
        <v>95</v>
      </c>
      <c r="L20" s="71"/>
      <c r="M20" s="71"/>
    </row>
    <row r="22" spans="1:13" ht="15" customHeight="1">
      <c r="A22" s="152" t="s">
        <v>105</v>
      </c>
    </row>
    <row r="23" spans="1:13" ht="15" customHeight="1">
      <c r="A23" s="152" t="s">
        <v>106</v>
      </c>
    </row>
    <row r="24" spans="1:13" ht="15" customHeight="1">
      <c r="A24" s="152" t="s">
        <v>107</v>
      </c>
      <c r="G24" s="70">
        <f>ROUNDDOWN(G9,0)</f>
        <v>0</v>
      </c>
    </row>
    <row r="25" spans="1:13" ht="15" customHeight="1">
      <c r="A25" s="152" t="s">
        <v>108</v>
      </c>
    </row>
    <row r="27" spans="1:13" ht="15" customHeight="1">
      <c r="A27" s="40" t="s">
        <v>112</v>
      </c>
    </row>
    <row r="28" spans="1:13" ht="15" customHeight="1">
      <c r="A28" s="40" t="s">
        <v>113</v>
      </c>
    </row>
  </sheetData>
  <sheetProtection sheet="1" selectLockedCells="1" selectUnlockedCells="1"/>
  <mergeCells count="19">
    <mergeCell ref="A8:C8"/>
    <mergeCell ref="A9:C9"/>
    <mergeCell ref="A10:C10"/>
    <mergeCell ref="A11:C11"/>
    <mergeCell ref="A1:C1"/>
    <mergeCell ref="A2:C2"/>
    <mergeCell ref="A4:C4"/>
    <mergeCell ref="A7:C7"/>
    <mergeCell ref="A5:C5"/>
    <mergeCell ref="A3:C3"/>
    <mergeCell ref="A6:C6"/>
    <mergeCell ref="A19:C19"/>
    <mergeCell ref="A13:C13"/>
    <mergeCell ref="A17:C17"/>
    <mergeCell ref="A12:C12"/>
    <mergeCell ref="A14:C14"/>
    <mergeCell ref="A16:C16"/>
    <mergeCell ref="A18:C18"/>
    <mergeCell ref="A15:C15"/>
  </mergeCells>
  <phoneticPr fontId="21" type="noConversion"/>
  <pageMargins left="0.75" right="0.75" top="1" bottom="1" header="0.5" footer="0.5"/>
  <pageSetup paperSize="9"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633DBDF8DCE3DE4B9EF651B1A1C561E6" ma:contentTypeVersion="11" ma:contentTypeDescription="Create a new document." ma:contentTypeScope="" ma:versionID="1d034faa8fa656fea19a60cfb1932e29">
  <xsd:schema xmlns:xsd="http://www.w3.org/2001/XMLSchema" xmlns:xs="http://www.w3.org/2001/XMLSchema" xmlns:p="http://schemas.microsoft.com/office/2006/metadata/properties" xmlns:ns3="9498b053-903d-4ac1-85cd-7114d2591cc0" xmlns:ns4="cb92ecf7-f0bc-458d-97b4-9ceaa5a7f8a5" targetNamespace="http://schemas.microsoft.com/office/2006/metadata/properties" ma:root="true" ma:fieldsID="bc29f6a95c50f737d05b032469a6ba1c" ns3:_="" ns4:_="">
    <xsd:import namespace="9498b053-903d-4ac1-85cd-7114d2591cc0"/>
    <xsd:import namespace="cb92ecf7-f0bc-458d-97b4-9ceaa5a7f8a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4:SharedWithUsers" minOccurs="0"/>
                <xsd:element ref="ns4:SharedWithDetails" minOccurs="0"/>
                <xsd:element ref="ns4:SharingHintHash"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98b053-903d-4ac1-85cd-7114d2591cc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b92ecf7-f0bc-458d-97b4-9ceaa5a7f8a5"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9342BE0-FACE-4875-A79B-F72D0C8EF4A7}">
  <ds:schemaRefs>
    <ds:schemaRef ds:uri="http://schemas.microsoft.com/sharepoint/v3/contenttype/forms"/>
  </ds:schemaRefs>
</ds:datastoreItem>
</file>

<file path=customXml/itemProps2.xml><?xml version="1.0" encoding="utf-8"?>
<ds:datastoreItem xmlns:ds="http://schemas.openxmlformats.org/officeDocument/2006/customXml" ds:itemID="{22CE7A7D-CC96-4573-AB79-91E7BD79524F}">
  <ds:schemaRefs>
    <ds:schemaRef ds:uri="http://schemas.microsoft.com/DataMashup"/>
  </ds:schemaRefs>
</ds:datastoreItem>
</file>

<file path=customXml/itemProps3.xml><?xml version="1.0" encoding="utf-8"?>
<ds:datastoreItem xmlns:ds="http://schemas.openxmlformats.org/officeDocument/2006/customXml" ds:itemID="{CB95490D-EECB-4FAF-AC57-24ECF1E9691F}">
  <ds:schemaRefs>
    <ds:schemaRef ds:uri="http://purl.org/dc/terms/"/>
    <ds:schemaRef ds:uri="http://schemas.microsoft.com/office/2006/metadata/properties"/>
    <ds:schemaRef ds:uri="http://schemas.microsoft.com/office/2006/documentManagement/types"/>
    <ds:schemaRef ds:uri="cb92ecf7-f0bc-458d-97b4-9ceaa5a7f8a5"/>
    <ds:schemaRef ds:uri="9498b053-903d-4ac1-85cd-7114d2591cc0"/>
    <ds:schemaRef ds:uri="http://purl.org/dc/elements/1.1/"/>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4.xml><?xml version="1.0" encoding="utf-8"?>
<ds:datastoreItem xmlns:ds="http://schemas.openxmlformats.org/officeDocument/2006/customXml" ds:itemID="{3A7DACBE-11C1-4126-9A15-ACB7F89569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98b053-903d-4ac1-85cd-7114d2591cc0"/>
    <ds:schemaRef ds:uri="cb92ecf7-f0bc-458d-97b4-9ceaa5a7f8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4</vt:i4>
      </vt:variant>
      <vt:variant>
        <vt:lpstr>Navngitte områder</vt:lpstr>
      </vt:variant>
      <vt:variant>
        <vt:i4>11</vt:i4>
      </vt:variant>
    </vt:vector>
  </HeadingPairs>
  <TitlesOfParts>
    <vt:vector size="15" baseType="lpstr">
      <vt:lpstr>A</vt:lpstr>
      <vt:lpstr>B</vt:lpstr>
      <vt:lpstr>C</vt:lpstr>
      <vt:lpstr>E</vt:lpstr>
      <vt:lpstr>BlankA1</vt:lpstr>
      <vt:lpstr>BlankA2</vt:lpstr>
      <vt:lpstr>BlankA3</vt:lpstr>
      <vt:lpstr>BlankA4</vt:lpstr>
      <vt:lpstr>BlankB1</vt:lpstr>
      <vt:lpstr>BlankB2</vt:lpstr>
      <vt:lpstr>BlankB3</vt:lpstr>
      <vt:lpstr>Frokost</vt:lpstr>
      <vt:lpstr>nettoføringsordning</vt:lpstr>
      <vt:lpstr>A!Utskriftsområde</vt:lpstr>
      <vt:lpstr>B!Utskriftsområde</vt:lpstr>
    </vt:vector>
  </TitlesOfParts>
  <Company>Compaq</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 Jahre</dc:creator>
  <cp:lastModifiedBy>Svein Magne Foss</cp:lastModifiedBy>
  <cp:lastPrinted>2023-01-19T11:22:04Z</cp:lastPrinted>
  <dcterms:created xsi:type="dcterms:W3CDTF">2002-02-11T10:23:22Z</dcterms:created>
  <dcterms:modified xsi:type="dcterms:W3CDTF">2023-01-31T12:18:01Z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0x010100633DBDF8DCE3DE4B9EF651B1A1C561E6</vt:lpwstr>
  </property>
</Properties>
</file>