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omments1.xml" ContentType="application/vnd.openxmlformats-officedocument.spreadsheetml.comments+xml"/>
  <Override PartName="/xl/drawings/drawing2.xml" ContentType="application/vnd.openxmlformats-officedocument.drawing+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omments2.xml" ContentType="application/vnd.openxmlformats-officedocument.spreadsheetml.comments+xml"/>
  <Override PartName="/xl/drawings/drawing3.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126" codeName="{AE6600E7-7A62-396C-DE95-9942FA9DD81E}"/>
  <workbookPr codeName="ThisWorkbook"/>
  <mc:AlternateContent xmlns:mc="http://schemas.openxmlformats.org/markup-compatibility/2006">
    <mc:Choice Requires="x15">
      <x15ac:absPath xmlns:x15ac="http://schemas.microsoft.com/office/spreadsheetml/2010/11/ac" url="C:\Users\3-svfo\Downloads\"/>
    </mc:Choice>
  </mc:AlternateContent>
  <xr:revisionPtr revIDLastSave="0" documentId="8_{3835A274-B7B1-4E83-B76D-8B3A19B68638}" xr6:coauthVersionLast="47" xr6:coauthVersionMax="47" xr10:uidLastSave="{00000000-0000-0000-0000-000000000000}"/>
  <bookViews>
    <workbookView xWindow="52440" yWindow="570" windowWidth="19755" windowHeight="19200" xr2:uid="{00000000-000D-0000-FFFF-FFFF00000000}"/>
  </bookViews>
  <sheets>
    <sheet name="A" sheetId="2" r:id="rId1"/>
    <sheet name="B" sheetId="3" r:id="rId2"/>
    <sheet name="C" sheetId="6" r:id="rId3"/>
    <sheet name="E" sheetId="5" state="hidden" r:id="rId4"/>
  </sheets>
  <externalReferences>
    <externalReference r:id="rId5"/>
  </externalReferences>
  <definedNames>
    <definedName name="BlankA1">A!$F$9:$K$9,A!$F$10:$L$11,A!$N$10:$O$11</definedName>
    <definedName name="BlankA2">A!$G$14:$K$16,A!$K$17:$K$19,A!$G$22:$K$26,A!$K$27:$K$30</definedName>
    <definedName name="BlankA3">A!$K$34,A!$G$35:$K$35,A!$K$36:$L$37,A!$F$38:$L$38</definedName>
    <definedName name="BlankA4">A!$F$41:$L$49,A!$F$51:$M$51,A!$G$52:$M$52</definedName>
    <definedName name="BlankB1">B!$D$5:$M$5,B!$B$6:$M$15,B!$D$16:$E$16,B!$D$17:$F$17</definedName>
    <definedName name="BlankB2">B!$B$21:$M$35</definedName>
    <definedName name="BlankB3">B!$B$42:$M$44,B!$B$49:$K$49,B!$B$52:$N$59</definedName>
    <definedName name="Fremkomstmidler">#REF!</definedName>
    <definedName name="Frokost">A!$F$41:$H$47,A!$K$46:$L$46,A!$K$47:$L$47,A!#REF!,A!$G$51:$H$51,A!$K$46,A!$K$47,A!$M$51,A!$F$51,A!$G$52:$H$52,A!$M$53</definedName>
    <definedName name="Innland_kost">#REF!</definedName>
    <definedName name="Landnavn">#REF!</definedName>
    <definedName name="nettoføringsordning">E!$A$27:$A$28</definedName>
    <definedName name="_xlnm.Print_Area" localSheetId="0">A!$C$3:$S$60</definedName>
    <definedName name="_xlnm.Print_Area" localSheetId="1">B!$B$2:$O$60</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F17" i="2" l="1"/>
  <c r="F22" i="2"/>
  <c r="F6" i="5" l="1"/>
  <c r="F5" i="5"/>
  <c r="F4" i="5"/>
  <c r="E6" i="5"/>
  <c r="E5" i="5"/>
  <c r="E4" i="5"/>
  <c r="D6" i="5"/>
  <c r="D5" i="5"/>
  <c r="D4" i="5"/>
  <c r="F3" i="5"/>
  <c r="E3" i="5"/>
  <c r="D3" i="5"/>
  <c r="D2" i="5"/>
  <c r="E2" i="5"/>
  <c r="H3" i="5"/>
  <c r="F2" i="5"/>
  <c r="F7" i="5"/>
  <c r="E8" i="5"/>
  <c r="F8" i="5"/>
  <c r="D9" i="5"/>
  <c r="E9" i="5"/>
  <c r="F9" i="5"/>
  <c r="N43" i="3"/>
  <c r="N44" i="3"/>
  <c r="N42" i="3"/>
  <c r="N23" i="3"/>
  <c r="N24" i="3"/>
  <c r="N25" i="3"/>
  <c r="N26" i="3"/>
  <c r="N27" i="3"/>
  <c r="N28" i="3"/>
  <c r="N29" i="3"/>
  <c r="N33" i="3"/>
  <c r="N34" i="3"/>
  <c r="N35" i="3"/>
  <c r="N21" i="3"/>
  <c r="N6" i="3"/>
  <c r="N7" i="3"/>
  <c r="N8" i="3"/>
  <c r="N9" i="3"/>
  <c r="N10" i="3"/>
  <c r="N11" i="3"/>
  <c r="N12" i="3"/>
  <c r="N13" i="3"/>
  <c r="N14" i="3"/>
  <c r="N15" i="3"/>
  <c r="N5" i="3"/>
  <c r="I11" i="5"/>
  <c r="D11" i="5"/>
  <c r="G11" i="5" s="1"/>
  <c r="I10" i="5"/>
  <c r="E10" i="5" s="1"/>
  <c r="I62" i="3"/>
  <c r="I63" i="3"/>
  <c r="I64" i="3"/>
  <c r="J17" i="3" s="1"/>
  <c r="I65" i="3"/>
  <c r="I8" i="5"/>
  <c r="D8" i="5"/>
  <c r="I9" i="5"/>
  <c r="H6" i="5"/>
  <c r="H5" i="5"/>
  <c r="I7" i="5"/>
  <c r="E7" i="5"/>
  <c r="N60" i="3"/>
  <c r="F13" i="5"/>
  <c r="F17" i="5"/>
  <c r="H2" i="5"/>
  <c r="H4" i="5"/>
  <c r="H7" i="5"/>
  <c r="H8" i="5"/>
  <c r="H9" i="5"/>
  <c r="H10" i="5"/>
  <c r="D7" i="5"/>
  <c r="F10" i="5" l="1"/>
  <c r="D10" i="5"/>
  <c r="J16" i="3"/>
  <c r="N36" i="3"/>
  <c r="G3" i="5"/>
  <c r="G8" i="5"/>
  <c r="G4" i="5"/>
  <c r="G9" i="5"/>
  <c r="G5" i="5"/>
  <c r="N16" i="3"/>
  <c r="G7" i="5"/>
  <c r="G2" i="5"/>
  <c r="G6" i="5"/>
  <c r="G10" i="5" l="1"/>
  <c r="N38" i="3"/>
  <c r="M13" i="2" s="1"/>
  <c r="G24" i="5"/>
  <c r="K32" i="2" l="1"/>
  <c r="K31" i="2"/>
</calcChain>
</file>

<file path=xl/comments1.xml><?xml version="1.0" encoding="utf-8"?>
<comments xmlns="http://schemas.openxmlformats.org/spreadsheetml/2006/main" xmlns:mc="http://schemas.openxmlformats.org/markup-compatibility/2006" xmlns:xr="http://schemas.microsoft.com/office/spreadsheetml/2014/revision" mc:Ignorable="xr">
  <authors>
    <author>0-siqv</author>
    <author>Aschim Anniken</author>
    <author>Svein Magne Foss</author>
    <author>Siri Qviller</author>
    <author>0-anas</author>
  </authors>
  <commentList>
    <comment ref="M4" authorId="0" shapeId="0" xr:uid="{00000000-0006-0000-0000-000001000000}">
      <text>
        <r>
          <rPr>
            <b/>
            <sz val="10"/>
            <color indexed="81"/>
            <rFont val="Arial"/>
            <family val="2"/>
          </rPr>
          <t>Norwegian Social Security Number, only for those who are Norwegian Citizens.</t>
        </r>
        <r>
          <rPr>
            <sz val="8"/>
            <color indexed="81"/>
            <rFont val="Tahoma"/>
            <family val="2"/>
          </rPr>
          <t xml:space="preserve">
</t>
        </r>
      </text>
    </comment>
    <comment ref="F5" authorId="1" shapeId="0" xr:uid="{00000000-0006-0000-0000-000002000000}">
      <text>
        <r>
          <rPr>
            <b/>
            <sz val="11"/>
            <color indexed="81"/>
            <rFont val="Arial"/>
            <family val="2"/>
          </rPr>
          <t xml:space="preserve">Fill in if you dont have a norwegian "Social Security number" or "D-number".
</t>
        </r>
      </text>
    </comment>
    <comment ref="L5" authorId="1" shapeId="0" xr:uid="{00000000-0006-0000-0000-000003000000}">
      <text>
        <r>
          <rPr>
            <b/>
            <sz val="10"/>
            <color indexed="81"/>
            <rFont val="Arial"/>
            <family val="2"/>
          </rPr>
          <t>Fill in if you dont have a norwegian "Social Security number" or "D-number".</t>
        </r>
      </text>
    </comment>
    <comment ref="O5" authorId="1" shapeId="0" xr:uid="{00000000-0006-0000-0000-000004000000}">
      <text>
        <r>
          <rPr>
            <b/>
            <sz val="10"/>
            <color indexed="81"/>
            <rFont val="Arial"/>
            <family val="2"/>
          </rPr>
          <t>Document type, Number and Country (issuer) is only to be filled in if you dont have a norwegian "Social Security number" or "D-number".</t>
        </r>
      </text>
    </comment>
    <comment ref="M9" authorId="0" shapeId="0" xr:uid="{EFB8A281-1310-49C2-A6B7-036EDB9F9435}">
      <text>
        <r>
          <rPr>
            <b/>
            <sz val="10"/>
            <color indexed="81"/>
            <rFont val="Arial"/>
            <family val="2"/>
          </rPr>
          <t>Main destinations:
The country you have traveled to.
(Can be selected in the drop-down menu)</t>
        </r>
      </text>
    </comment>
    <comment ref="F10" authorId="2" shapeId="0" xr:uid="{B3FD1B4E-F822-442A-A5B6-4C42BBDF3816}">
      <text>
        <r>
          <rPr>
            <b/>
            <sz val="10"/>
            <color indexed="81"/>
            <rFont val="Arial"/>
            <family val="2"/>
          </rPr>
          <t>Where you have been: Institution, place, city etc.</t>
        </r>
      </text>
    </comment>
    <comment ref="F11" authorId="2" shapeId="0" xr:uid="{B501AF1F-53FA-4E97-AA87-7F1D0FE2E3C2}">
      <text>
        <r>
          <rPr>
            <b/>
            <sz val="10"/>
            <color indexed="81"/>
            <rFont val="Arial"/>
            <family val="2"/>
          </rPr>
          <t xml:space="preserve">The purpose / Reason 
(Why you have traveled. What events you have participated in. Etc.)
</t>
        </r>
      </text>
    </comment>
    <comment ref="G14" authorId="2" shapeId="0" xr:uid="{CC3A5297-91CB-4083-8899-9697C54EB29D}">
      <text>
        <r>
          <rPr>
            <b/>
            <sz val="10"/>
            <color indexed="81"/>
            <rFont val="Arial"/>
            <family val="2"/>
          </rPr>
          <t>Enter country (Roll-down box)</t>
        </r>
      </text>
    </comment>
    <comment ref="K14" authorId="3" shapeId="0" xr:uid="{238AC2CE-83D8-465D-B016-227F987F193E}">
      <text>
        <r>
          <rPr>
            <b/>
            <sz val="10"/>
            <color indexed="81"/>
            <rFont val="Arial"/>
            <family val="2"/>
          </rPr>
          <t>The number of hours (per country) for meal allowance is stated here.</t>
        </r>
      </text>
    </comment>
    <comment ref="G15" authorId="2" shapeId="0" xr:uid="{D330019A-D63D-4AAC-AA1A-BE0E3F4DBD30}">
      <text>
        <r>
          <rPr>
            <b/>
            <sz val="10"/>
            <color indexed="81"/>
            <rFont val="Arial"/>
            <family val="2"/>
          </rPr>
          <t>Enter country (Roll-down box)</t>
        </r>
      </text>
    </comment>
    <comment ref="K15" authorId="3" shapeId="0" xr:uid="{7923E428-6444-4462-B6A2-9DFFCC54D64A}">
      <text>
        <r>
          <rPr>
            <b/>
            <sz val="10"/>
            <color indexed="81"/>
            <rFont val="Arial"/>
            <family val="2"/>
          </rPr>
          <t>The number of hours (per country) for meal allowance is stated here.</t>
        </r>
      </text>
    </comment>
    <comment ref="G16" authorId="2" shapeId="0" xr:uid="{4A27F1F9-931F-4B93-81F1-4B7A46302856}">
      <text>
        <r>
          <rPr>
            <b/>
            <sz val="10"/>
            <color indexed="81"/>
            <rFont val="Arial"/>
            <family val="2"/>
          </rPr>
          <t>Enter country (Roll-down box)</t>
        </r>
      </text>
    </comment>
    <comment ref="K16" authorId="3" shapeId="0" xr:uid="{07FB4E13-0DB5-482B-905F-2982CA4310CA}">
      <text>
        <r>
          <rPr>
            <b/>
            <sz val="10"/>
            <color indexed="81"/>
            <rFont val="Arial"/>
            <family val="2"/>
          </rPr>
          <t>The number of hours (per country) for meal allowance is stated here.</t>
        </r>
      </text>
    </comment>
    <comment ref="K17" authorId="2" shapeId="0" xr:uid="{5F93F704-16D5-4E6F-802A-5DE3F59EC201}">
      <text>
        <r>
          <rPr>
            <b/>
            <sz val="10"/>
            <color indexed="81"/>
            <rFont val="Arial"/>
            <family val="2"/>
          </rPr>
          <t>The number of days/hours (per country) for meal allowance is stated here</t>
        </r>
      </text>
    </comment>
    <comment ref="K18" authorId="2" shapeId="0" xr:uid="{55B4733D-6BC6-4DEB-97D5-A8B59C3D3BE5}">
      <text>
        <r>
          <rPr>
            <b/>
            <sz val="10"/>
            <color indexed="81"/>
            <rFont val="Arial"/>
            <family val="2"/>
          </rPr>
          <t>The number of days/hours (per country) for meal allowance is stated here</t>
        </r>
      </text>
    </comment>
    <comment ref="K19" authorId="2" shapeId="0" xr:uid="{E34DAD1B-D143-48BD-9FB8-458290F9777E}">
      <text>
        <r>
          <rPr>
            <b/>
            <sz val="10"/>
            <color indexed="81"/>
            <rFont val="Arial"/>
            <family val="2"/>
          </rPr>
          <t>The number of days/hours (per country) for meal allowance is stated here</t>
        </r>
      </text>
    </comment>
    <comment ref="K20" authorId="2" shapeId="0" xr:uid="{50712AFA-89A5-4C8A-911C-992825982D72}">
      <text>
        <r>
          <rPr>
            <b/>
            <sz val="10"/>
            <color indexed="81"/>
            <rFont val="Arial"/>
            <family val="2"/>
          </rPr>
          <t>The number of days/hours (per country) for meal allowance is stated here</t>
        </r>
      </text>
    </comment>
    <comment ref="K21" authorId="2" shapeId="0" xr:uid="{BA09CCCE-D176-4D86-A74C-61ABA27F1D27}">
      <text>
        <r>
          <rPr>
            <b/>
            <sz val="10"/>
            <color indexed="81"/>
            <rFont val="Arial"/>
            <family val="2"/>
          </rPr>
          <t>The number of days/hours (per country) for meal allowance is stated here</t>
        </r>
      </text>
    </comment>
    <comment ref="G22" authorId="2" shapeId="0" xr:uid="{DB696726-E8B6-45B2-9201-75AB4F1927D8}">
      <text>
        <r>
          <rPr>
            <b/>
            <sz val="10"/>
            <color indexed="81"/>
            <rFont val="Arial"/>
            <family val="2"/>
          </rPr>
          <t>Enter country (Roll-down box)</t>
        </r>
      </text>
    </comment>
    <comment ref="K22" authorId="2" shapeId="0" xr:uid="{BEB2B325-8D13-46D8-80C1-ACD00EB25F3C}">
      <text>
        <r>
          <rPr>
            <b/>
            <sz val="10"/>
            <color indexed="81"/>
            <rFont val="Arial"/>
            <family val="2"/>
          </rPr>
          <t>The number of days/hours (per country) for meal allowance is stated here</t>
        </r>
      </text>
    </comment>
    <comment ref="G23" authorId="2" shapeId="0" xr:uid="{DB4B0467-A898-4B0A-8DC6-3479B9DF576E}">
      <text>
        <r>
          <rPr>
            <b/>
            <sz val="10"/>
            <color indexed="81"/>
            <rFont val="Arial"/>
            <family val="2"/>
          </rPr>
          <t>Enter country (Roll-down box)</t>
        </r>
      </text>
    </comment>
    <comment ref="K23" authorId="2" shapeId="0" xr:uid="{B4449307-EE19-48B8-AA40-380225578C71}">
      <text>
        <r>
          <rPr>
            <b/>
            <sz val="10"/>
            <color indexed="81"/>
            <rFont val="Arial"/>
            <family val="2"/>
          </rPr>
          <t>The number of days/hours (per country) for meal allowance is stated here</t>
        </r>
      </text>
    </comment>
    <comment ref="G24" authorId="2" shapeId="0" xr:uid="{CDABC060-0F4C-45A1-AF60-EC6BF65ED833}">
      <text>
        <r>
          <rPr>
            <b/>
            <sz val="10"/>
            <color indexed="81"/>
            <rFont val="Arial"/>
            <family val="2"/>
          </rPr>
          <t>Enter country (Roll-down box)</t>
        </r>
      </text>
    </comment>
    <comment ref="K24" authorId="2" shapeId="0" xr:uid="{889F181C-57DA-440C-856B-53B095BA8E33}">
      <text>
        <r>
          <rPr>
            <b/>
            <sz val="10"/>
            <color indexed="81"/>
            <rFont val="Arial"/>
            <family val="2"/>
          </rPr>
          <t>The number of days/hours (per country) for meal allowance is stated here</t>
        </r>
      </text>
    </comment>
    <comment ref="G25" authorId="2" shapeId="0" xr:uid="{58A6DBB9-D9AE-4B60-9F78-A9E35454FB9A}">
      <text>
        <r>
          <rPr>
            <b/>
            <sz val="10"/>
            <color indexed="81"/>
            <rFont val="Arial"/>
            <family val="2"/>
          </rPr>
          <t>Enter country (Roll-down box)</t>
        </r>
      </text>
    </comment>
    <comment ref="K25" authorId="2" shapeId="0" xr:uid="{186C325B-9131-455B-B930-C6F65FE24131}">
      <text>
        <r>
          <rPr>
            <b/>
            <sz val="10"/>
            <color indexed="81"/>
            <rFont val="Arial"/>
            <family val="2"/>
          </rPr>
          <t>The number of days/hours (per country) for meal allowance is stated here</t>
        </r>
      </text>
    </comment>
    <comment ref="G26" authorId="2" shapeId="0" xr:uid="{40FC762B-CC9B-42E9-B6D1-0483A069070A}">
      <text>
        <r>
          <rPr>
            <b/>
            <sz val="10"/>
            <color indexed="81"/>
            <rFont val="Arial"/>
            <family val="2"/>
          </rPr>
          <t>Enter country (Roll-down box)</t>
        </r>
      </text>
    </comment>
    <comment ref="K26" authorId="2" shapeId="0" xr:uid="{BC115295-4D8C-45D1-98A4-27496FF30882}">
      <text>
        <r>
          <rPr>
            <b/>
            <sz val="10"/>
            <color indexed="81"/>
            <rFont val="Arial"/>
            <family val="2"/>
          </rPr>
          <t>The number of days/hours (per country) for meal allowance is stated here</t>
        </r>
      </text>
    </comment>
    <comment ref="J27" authorId="0" shapeId="0" xr:uid="{00000000-0006-0000-0000-00000E000000}">
      <text>
        <r>
          <rPr>
            <b/>
            <sz val="12"/>
            <color indexed="81"/>
            <rFont val="Tahoma"/>
            <family val="2"/>
          </rPr>
          <t>Kursgodtgjørelse gis for antall hele døgn(24 timer) hvor alle tre måltider er dekket av arbeidsgiver eller andre.</t>
        </r>
        <r>
          <rPr>
            <sz val="8"/>
            <color indexed="81"/>
            <rFont val="Tahoma"/>
            <family val="2"/>
          </rPr>
          <t xml:space="preserve">
</t>
        </r>
      </text>
    </comment>
    <comment ref="K27" authorId="2" shapeId="0" xr:uid="{FE44CB16-64B7-4E1B-9691-EBC3141D26ED}">
      <text>
        <r>
          <rPr>
            <b/>
            <sz val="10"/>
            <color indexed="81"/>
            <rFont val="Arial"/>
            <family val="2"/>
          </rPr>
          <t>An additional day is the hours beyond full 24-hour periods from the start of the journey</t>
        </r>
      </text>
    </comment>
    <comment ref="K29" authorId="2" shapeId="0" xr:uid="{2F95D4D5-B05D-4D8A-9AF5-413CD58B7874}">
      <text>
        <r>
          <rPr>
            <b/>
            <sz val="10"/>
            <color indexed="81"/>
            <rFont val="Arial"/>
            <family val="2"/>
          </rPr>
          <t>If there have been no expenses for accommodation, or the employer has arranged for other accommodation, an night supplement is paid (Does not apply to accommodation in your own home, including dormitories or cabins.)</t>
        </r>
      </text>
    </comment>
    <comment ref="K30" authorId="4" shapeId="0" xr:uid="{D0DF9B84-419E-4DD4-8A3C-D1A2458E0C55}">
      <text>
        <r>
          <rPr>
            <b/>
            <sz val="10"/>
            <color indexed="81"/>
            <rFont val="Arial"/>
            <family val="2"/>
          </rPr>
          <t>For journeys that last more than 1 day, 12 hours or more into the new 24-hour period are counted as a new full 24-hour period. For journeys lasting less than 24 hours, the supplement is paid after 12 hours.</t>
        </r>
      </text>
    </comment>
    <comment ref="K33" authorId="3" shapeId="0" xr:uid="{FDDFF983-A233-446B-81F8-95120063D1E0}">
      <text>
        <r>
          <rPr>
            <b/>
            <sz val="10"/>
            <color indexed="81"/>
            <rFont val="Arial"/>
            <family val="2"/>
          </rPr>
          <t>The passenger allowance is given per km for each passenger.
The passengers must have assignments for the public sector and their names must be entered in the notes.</t>
        </r>
        <r>
          <rPr>
            <b/>
            <sz val="12"/>
            <color indexed="81"/>
            <rFont val="Tahoma"/>
            <family val="2"/>
          </rPr>
          <t xml:space="preserve">
</t>
        </r>
      </text>
    </comment>
    <comment ref="K34" authorId="3" shapeId="0" xr:uid="{C7A8DD1C-FB2F-4EFA-A264-EEE191827A25}">
      <text>
        <r>
          <rPr>
            <b/>
            <sz val="10"/>
            <color indexed="81"/>
            <rFont val="Arial"/>
            <family val="2"/>
          </rPr>
          <t>The passenger allowance is given per km for each passenger.
The passengers must have assignments for the public sector and their names must be entered in the notes.</t>
        </r>
        <r>
          <rPr>
            <b/>
            <sz val="12"/>
            <color indexed="81"/>
            <rFont val="Tahoma"/>
            <family val="2"/>
          </rPr>
          <t xml:space="preserve">
</t>
        </r>
      </text>
    </comment>
    <comment ref="G35" authorId="2" shapeId="0" xr:uid="{D4F86C18-F702-484E-A70C-0E21CA4CB862}">
      <text>
        <r>
          <rPr>
            <b/>
            <sz val="10"/>
            <color indexed="81"/>
            <rFont val="Arial"/>
            <family val="2"/>
          </rPr>
          <t>Choose other
vehicle/addition
(Roll box)</t>
        </r>
      </text>
    </comment>
    <comment ref="K35" authorId="2" shapeId="0" xr:uid="{2FF828A7-23AA-4645-9A01-12036155B1E1}">
      <text>
        <r>
          <rPr>
            <b/>
            <sz val="10"/>
            <color indexed="81"/>
            <rFont val="Arial"/>
            <family val="2"/>
          </rPr>
          <t>Number of Km. (Electric motorcycle, electric moped, electric bicycle, electric scooter, etc. are not covered.)</t>
        </r>
        <r>
          <rPr>
            <sz val="9"/>
            <color indexed="81"/>
            <rFont val="Tahoma"/>
            <family val="2"/>
          </rPr>
          <t xml:space="preserve">
</t>
        </r>
      </text>
    </comment>
    <comment ref="C39" authorId="2" shapeId="0" xr:uid="{09B65155-7919-4521-895E-5CA9CD0D1CB0}">
      <text>
        <r>
          <rPr>
            <b/>
            <sz val="10"/>
            <color indexed="81"/>
            <rFont val="Arial"/>
            <family val="2"/>
          </rPr>
          <t>If some meals are covered by someone other than the employee himself, a meal deduction is made. Meals are also deducted if food is included in the ticket costs. (Meal deductions are not made for simple serving, or for breakfast when night supplement is given.)</t>
        </r>
      </text>
    </comment>
    <comment ref="C41" authorId="2" shapeId="0" xr:uid="{361A69A8-BC68-443E-8597-2FD45D1FC076}">
      <text>
        <r>
          <rPr>
            <b/>
            <sz val="10"/>
            <color indexed="81"/>
            <rFont val="Arial"/>
            <family val="2"/>
          </rPr>
          <t>Select country in the drop-down menu in the field on the right</t>
        </r>
      </text>
    </comment>
    <comment ref="K41" authorId="2" shapeId="0" xr:uid="{2C5429EA-DCAE-491B-8BF3-57E4566485B8}">
      <text>
        <r>
          <rPr>
            <b/>
            <sz val="10"/>
            <color indexed="81"/>
            <rFont val="Arial"/>
            <family val="2"/>
          </rPr>
          <t>Enter country (Roll-down box)</t>
        </r>
      </text>
    </comment>
    <comment ref="C42" authorId="2" shapeId="0" xr:uid="{42C93F4F-131A-4C79-A79E-06C703523879}">
      <text>
        <r>
          <rPr>
            <b/>
            <sz val="10"/>
            <color indexed="81"/>
            <rFont val="Arial"/>
            <family val="2"/>
          </rPr>
          <t>Select country in the drop-down menu in the field on the right</t>
        </r>
      </text>
    </comment>
    <comment ref="K42" authorId="2" shapeId="0" xr:uid="{0C901490-E744-4BE8-8911-6724DDE524F4}">
      <text>
        <r>
          <rPr>
            <b/>
            <sz val="10"/>
            <color indexed="81"/>
            <rFont val="Arial"/>
            <family val="2"/>
          </rPr>
          <t>Enter country (Roll-down box)</t>
        </r>
      </text>
    </comment>
    <comment ref="C43" authorId="2" shapeId="0" xr:uid="{FDA39891-E9CB-4641-A2F6-C8820255FB82}">
      <text>
        <r>
          <rPr>
            <b/>
            <sz val="10"/>
            <color indexed="81"/>
            <rFont val="Arial"/>
            <family val="2"/>
          </rPr>
          <t>Select country in the drop-down menu in the field on the right</t>
        </r>
      </text>
    </comment>
    <comment ref="K43" authorId="2" shapeId="0" xr:uid="{69282620-7515-4FB3-976F-6741078645F2}">
      <text>
        <r>
          <rPr>
            <b/>
            <sz val="10"/>
            <color indexed="81"/>
            <rFont val="Arial"/>
            <family val="2"/>
          </rPr>
          <t>Enter country (Roll-down box)</t>
        </r>
      </text>
    </comment>
    <comment ref="C44" authorId="2" shapeId="0" xr:uid="{C848A271-4EA1-4B28-AC1C-48C6FA6E9FEC}">
      <text>
        <r>
          <rPr>
            <b/>
            <sz val="10"/>
            <color indexed="81"/>
            <rFont val="Arial"/>
            <family val="2"/>
          </rPr>
          <t>Select country in the drop-down menu in the field on the right</t>
        </r>
      </text>
    </comment>
    <comment ref="K44" authorId="2" shapeId="0" xr:uid="{7B2B98F2-5264-48D3-9D64-DA5D33BE9D95}">
      <text>
        <r>
          <rPr>
            <b/>
            <sz val="10"/>
            <color indexed="81"/>
            <rFont val="Arial"/>
            <family val="2"/>
          </rPr>
          <t>Enter country (Roll-down box)</t>
        </r>
      </text>
    </comment>
    <comment ref="C45" authorId="2" shapeId="0" xr:uid="{C5084AB4-0404-45AC-AA0C-43171F258185}">
      <text>
        <r>
          <rPr>
            <b/>
            <sz val="10"/>
            <color indexed="81"/>
            <rFont val="Arial"/>
            <family val="2"/>
          </rPr>
          <t>Select country in the drop-down menu in the field on the right</t>
        </r>
      </text>
    </comment>
    <comment ref="K45" authorId="2" shapeId="0" xr:uid="{BBA87431-88F7-4707-81B7-A3C21D93A500}">
      <text>
        <r>
          <rPr>
            <b/>
            <sz val="10"/>
            <color indexed="81"/>
            <rFont val="Arial"/>
            <family val="2"/>
          </rPr>
          <t>Enter country (Roll-down box)</t>
        </r>
      </text>
    </comment>
    <comment ref="C46" authorId="2" shapeId="0" xr:uid="{861D4925-057E-4414-83D4-C1BDFD53A88D}">
      <text>
        <r>
          <rPr>
            <b/>
            <sz val="10"/>
            <color indexed="81"/>
            <rFont val="Arial"/>
            <family val="2"/>
          </rPr>
          <t>Select country in the drop-down menu in the field on the right</t>
        </r>
      </text>
    </comment>
    <comment ref="K46" authorId="2" shapeId="0" xr:uid="{3EDEE18B-DBF8-4F7F-80C4-30353E3754E1}">
      <text>
        <r>
          <rPr>
            <b/>
            <sz val="10"/>
            <color indexed="81"/>
            <rFont val="Arial"/>
            <family val="2"/>
          </rPr>
          <t>Enter country (Roll-down box)</t>
        </r>
      </text>
    </comment>
    <comment ref="C47" authorId="2" shapeId="0" xr:uid="{83A27B1C-B463-4DC9-8A39-58C38AC8F788}">
      <text>
        <r>
          <rPr>
            <b/>
            <sz val="10"/>
            <color indexed="81"/>
            <rFont val="Arial"/>
            <family val="2"/>
          </rPr>
          <t>Select country in the drop-down menu in the field on the right</t>
        </r>
      </text>
    </comment>
    <comment ref="K47" authorId="2" shapeId="0" xr:uid="{DECFC318-3571-4B58-928B-CC44B07D27B0}">
      <text>
        <r>
          <rPr>
            <b/>
            <sz val="10"/>
            <color indexed="81"/>
            <rFont val="Arial"/>
            <family val="2"/>
          </rPr>
          <t>Enter country (Roll-down box)</t>
        </r>
      </text>
    </comment>
    <comment ref="C48" authorId="2" shapeId="0" xr:uid="{1209610A-DE8A-439E-943C-682784CB995F}">
      <text>
        <r>
          <rPr>
            <b/>
            <sz val="10"/>
            <color indexed="81"/>
            <rFont val="Arial"/>
            <family val="2"/>
          </rPr>
          <t>Select country in the drop-down menu in the field on the right</t>
        </r>
      </text>
    </comment>
    <comment ref="K48" authorId="2" shapeId="0" xr:uid="{DF39F5F4-9336-44D9-8AB7-09D47ECACD68}">
      <text>
        <r>
          <rPr>
            <b/>
            <sz val="10"/>
            <color indexed="81"/>
            <rFont val="Arial"/>
            <family val="2"/>
          </rPr>
          <t>Enter country (Roll-down box)</t>
        </r>
      </text>
    </comment>
    <comment ref="C49" authorId="2" shapeId="0" xr:uid="{8E867C20-DB93-440D-A66B-2E6C4347E697}">
      <text>
        <r>
          <rPr>
            <b/>
            <sz val="10"/>
            <color indexed="81"/>
            <rFont val="Arial"/>
            <family val="2"/>
          </rPr>
          <t>Select country in the drop-down menu in the field on the right</t>
        </r>
      </text>
    </comment>
    <comment ref="K49" authorId="2" shapeId="0" xr:uid="{31652CD0-642E-48F4-8199-BFE547189A3F}">
      <text>
        <r>
          <rPr>
            <b/>
            <sz val="10"/>
            <color indexed="81"/>
            <rFont val="Arial"/>
            <family val="2"/>
          </rPr>
          <t>Enter country (Roll-down box)</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Siri Qviller</author>
    <author>Erik Jahre</author>
    <author>Svein Magne Foss</author>
    <author>0-siqv</author>
  </authors>
  <commentList>
    <comment ref="I4" authorId="0" shapeId="0" xr:uid="{00000000-0006-0000-0100-000001000000}">
      <text>
        <r>
          <rPr>
            <b/>
            <sz val="11"/>
            <color indexed="81"/>
            <rFont val="Arial"/>
            <family val="2"/>
          </rPr>
          <t xml:space="preserve">CODE EXPLANATION:
'Blank' for normal driving
'X' for driving home/work
'U' for driving abroad
Press the </t>
        </r>
        <r>
          <rPr>
            <b/>
            <i/>
            <sz val="11"/>
            <color indexed="81"/>
            <rFont val="Arial"/>
            <family val="2"/>
          </rPr>
          <t>More info</t>
        </r>
        <r>
          <rPr>
            <b/>
            <sz val="11"/>
            <color indexed="81"/>
            <rFont val="Arial"/>
            <family val="2"/>
          </rPr>
          <t xml:space="preserve"> button for a more detailed explanation of the rules.</t>
        </r>
      </text>
    </comment>
    <comment ref="J4" authorId="1" shapeId="0" xr:uid="{00000000-0006-0000-0100-000002000000}">
      <text>
        <r>
          <rPr>
            <b/>
            <sz val="11"/>
            <color indexed="81"/>
            <rFont val="Ariial"/>
          </rPr>
          <t>Kilometers must only be filled in if a mileage allowance is to be given for the use of one's own car.</t>
        </r>
      </text>
    </comment>
    <comment ref="K4" authorId="2" shapeId="0" xr:uid="{B5CCE413-F61C-4610-A769-F8E7CEDB42ED}">
      <text>
        <r>
          <rPr>
            <b/>
            <sz val="11"/>
            <color indexed="81"/>
            <rFont val="Areal"/>
          </rPr>
          <t>For Norwegian kroner (NOK), it is not necessary to fill in the currency.</t>
        </r>
      </text>
    </comment>
    <comment ref="L4" authorId="3" shapeId="0" xr:uid="{00000000-0006-0000-0100-000003000000}">
      <text>
        <r>
          <rPr>
            <b/>
            <sz val="11"/>
            <color indexed="81"/>
            <rFont val="Arial"/>
            <family val="2"/>
          </rPr>
          <t>If your own means of transport is not used and an amount is to be stated, you enter the amount here. For Norwegian kroner, it is not necessary to fill in the currency.</t>
        </r>
      </text>
    </comment>
    <comment ref="M4" authorId="0" shapeId="0" xr:uid="{00000000-0006-0000-0100-000004000000}">
      <text>
        <r>
          <rPr>
            <b/>
            <sz val="11"/>
            <color indexed="81"/>
            <rFont val="Arial"/>
            <family val="2"/>
          </rPr>
          <t>Exchange rates are given in relation to 1 Norwegian krone. This means that the exchange rate must be divided by 100. (Except for Pounds, Dollars and Euros)</t>
        </r>
        <r>
          <rPr>
            <sz val="11"/>
            <color indexed="81"/>
            <rFont val="Arial"/>
            <family val="2"/>
          </rPr>
          <t xml:space="preserve">
</t>
        </r>
      </text>
    </comment>
    <comment ref="N4" authorId="3" shapeId="0" xr:uid="{00000000-0006-0000-0100-000005000000}">
      <text>
        <r>
          <rPr>
            <b/>
            <sz val="11"/>
            <color indexed="81"/>
            <rFont val="Arial"/>
            <family val="2"/>
          </rPr>
          <t>You cannot enter an amount in this field. If you need to deposit an amount here, you enter the amount in "Amount in currency". Then it is automatically moved to the amount field.</t>
        </r>
      </text>
    </comment>
    <comment ref="K5" authorId="2" shapeId="0" xr:uid="{C9E80421-E60D-4B56-83B9-ACBFFA599AB8}">
      <text>
        <r>
          <rPr>
            <b/>
            <sz val="9"/>
            <color indexed="81"/>
            <rFont val="Tahoma"/>
            <family val="2"/>
          </rPr>
          <t>State currency, when other than Norwegian kroner (NOK)</t>
        </r>
      </text>
    </comment>
    <comment ref="M5" authorId="2" shapeId="0" xr:uid="{4A627DF8-E8FA-413D-A072-C41C5D952B63}">
      <text>
        <r>
          <rPr>
            <b/>
            <sz val="9"/>
            <color indexed="81"/>
            <rFont val="Tahoma"/>
            <family val="2"/>
          </rPr>
          <t xml:space="preserve">Exchange rates are obtained from the system's exchange rates, if the charged/actual exchange rate is not documented.
</t>
        </r>
        <r>
          <rPr>
            <sz val="9"/>
            <color indexed="81"/>
            <rFont val="Tahoma"/>
            <family val="2"/>
          </rPr>
          <t xml:space="preserve">
</t>
        </r>
      </text>
    </comment>
    <comment ref="K6" authorId="2" shapeId="0" xr:uid="{39FFD5D6-E5E3-4FCC-A0D2-E1AD9084C31E}">
      <text>
        <r>
          <rPr>
            <b/>
            <sz val="9"/>
            <color indexed="81"/>
            <rFont val="Tahoma"/>
            <family val="2"/>
          </rPr>
          <t>State currency, when other than Norwegian kroner (NOK)</t>
        </r>
      </text>
    </comment>
    <comment ref="M6" authorId="2" shapeId="0" xr:uid="{EFAAE7F0-E543-48DB-94F1-060F076FFD3E}">
      <text>
        <r>
          <rPr>
            <b/>
            <sz val="9"/>
            <color indexed="81"/>
            <rFont val="Tahoma"/>
            <family val="2"/>
          </rPr>
          <t xml:space="preserve">Exchange rates are obtained from the system's exchange rates, if the charged/actual exchange rate is not documented.
</t>
        </r>
        <r>
          <rPr>
            <sz val="9"/>
            <color indexed="81"/>
            <rFont val="Tahoma"/>
            <family val="2"/>
          </rPr>
          <t xml:space="preserve">
</t>
        </r>
      </text>
    </comment>
    <comment ref="K7" authorId="2" shapeId="0" xr:uid="{F5F66D0D-A980-4111-9458-761AD0185B40}">
      <text>
        <r>
          <rPr>
            <b/>
            <sz val="9"/>
            <color indexed="81"/>
            <rFont val="Tahoma"/>
            <family val="2"/>
          </rPr>
          <t>State currency, when other than Norwegian kroner (NOK)</t>
        </r>
      </text>
    </comment>
    <comment ref="M7" authorId="2" shapeId="0" xr:uid="{EEA44F1F-F175-4D44-96BF-27848AD59E65}">
      <text>
        <r>
          <rPr>
            <b/>
            <sz val="9"/>
            <color indexed="81"/>
            <rFont val="Tahoma"/>
            <family val="2"/>
          </rPr>
          <t xml:space="preserve">Exchange rates are obtained from the system's exchange rates, if the charged/actual exchange rate is not documented.
</t>
        </r>
        <r>
          <rPr>
            <sz val="9"/>
            <color indexed="81"/>
            <rFont val="Tahoma"/>
            <family val="2"/>
          </rPr>
          <t xml:space="preserve">
</t>
        </r>
      </text>
    </comment>
    <comment ref="K8" authorId="2" shapeId="0" xr:uid="{B3D25C84-3A2E-49F6-8FDA-605BB1F9E7D2}">
      <text>
        <r>
          <rPr>
            <b/>
            <sz val="9"/>
            <color indexed="81"/>
            <rFont val="Tahoma"/>
            <family val="2"/>
          </rPr>
          <t>State currency, when other than Norwegian kroner (NOK)</t>
        </r>
      </text>
    </comment>
    <comment ref="M8" authorId="2" shapeId="0" xr:uid="{1E09A5FB-8898-44DE-B7B0-2A10284B3DE7}">
      <text>
        <r>
          <rPr>
            <b/>
            <sz val="9"/>
            <color indexed="81"/>
            <rFont val="Tahoma"/>
            <family val="2"/>
          </rPr>
          <t xml:space="preserve">Exchange rates are obtained from the system's exchange rates, if the charged/actual exchange rate is not documented.
</t>
        </r>
        <r>
          <rPr>
            <sz val="9"/>
            <color indexed="81"/>
            <rFont val="Tahoma"/>
            <family val="2"/>
          </rPr>
          <t xml:space="preserve">
</t>
        </r>
      </text>
    </comment>
    <comment ref="K9" authorId="2" shapeId="0" xr:uid="{E10D22E1-3BF2-4A1B-98DD-C03739FD9C37}">
      <text>
        <r>
          <rPr>
            <b/>
            <sz val="9"/>
            <color indexed="81"/>
            <rFont val="Tahoma"/>
            <family val="2"/>
          </rPr>
          <t>State currency, when other than Norwegian kroner (NOK)</t>
        </r>
      </text>
    </comment>
    <comment ref="M9" authorId="2" shapeId="0" xr:uid="{33B09286-96FC-4918-A3BD-64D5638108BB}">
      <text>
        <r>
          <rPr>
            <b/>
            <sz val="9"/>
            <color indexed="81"/>
            <rFont val="Tahoma"/>
            <family val="2"/>
          </rPr>
          <t xml:space="preserve">Exchange rates are obtained from the system's exchange rates, if the charged/actual exchange rate is not documented.
</t>
        </r>
        <r>
          <rPr>
            <sz val="9"/>
            <color indexed="81"/>
            <rFont val="Tahoma"/>
            <family val="2"/>
          </rPr>
          <t xml:space="preserve">
</t>
        </r>
      </text>
    </comment>
    <comment ref="K10" authorId="2" shapeId="0" xr:uid="{EA9BDE1F-CAD8-4437-9925-5B3BE50EE8F0}">
      <text>
        <r>
          <rPr>
            <b/>
            <sz val="9"/>
            <color indexed="81"/>
            <rFont val="Tahoma"/>
            <family val="2"/>
          </rPr>
          <t>State currency, when other than Norwegian kroner (NOK)</t>
        </r>
      </text>
    </comment>
    <comment ref="M10" authorId="2" shapeId="0" xr:uid="{9FE8199D-572E-4D80-BA75-9C59A7298361}">
      <text>
        <r>
          <rPr>
            <b/>
            <sz val="9"/>
            <color indexed="81"/>
            <rFont val="Tahoma"/>
            <family val="2"/>
          </rPr>
          <t xml:space="preserve">Exchange rates are obtained from the system's exchange rates, if the charged/actual exchange rate is not documented.
</t>
        </r>
        <r>
          <rPr>
            <sz val="9"/>
            <color indexed="81"/>
            <rFont val="Tahoma"/>
            <family val="2"/>
          </rPr>
          <t xml:space="preserve">
</t>
        </r>
      </text>
    </comment>
    <comment ref="K11" authorId="2" shapeId="0" xr:uid="{11475D79-323D-482C-8919-7C88F7A9BA79}">
      <text>
        <r>
          <rPr>
            <b/>
            <sz val="9"/>
            <color indexed="81"/>
            <rFont val="Tahoma"/>
            <family val="2"/>
          </rPr>
          <t>State currency, when other than Norwegian kroner (NOK)</t>
        </r>
      </text>
    </comment>
    <comment ref="M11" authorId="2" shapeId="0" xr:uid="{E3BEEFE8-91A1-41CD-8AE6-9329B9AC352E}">
      <text>
        <r>
          <rPr>
            <b/>
            <sz val="9"/>
            <color indexed="81"/>
            <rFont val="Tahoma"/>
            <family val="2"/>
          </rPr>
          <t xml:space="preserve">Exchange rates are obtained from the system's exchange rates, if the charged/actual exchange rate is not documented.
</t>
        </r>
        <r>
          <rPr>
            <sz val="9"/>
            <color indexed="81"/>
            <rFont val="Tahoma"/>
            <family val="2"/>
          </rPr>
          <t xml:space="preserve">
</t>
        </r>
      </text>
    </comment>
    <comment ref="K12" authorId="2" shapeId="0" xr:uid="{7A005D7C-2816-4802-AB1C-86401ED2981F}">
      <text>
        <r>
          <rPr>
            <b/>
            <sz val="9"/>
            <color indexed="81"/>
            <rFont val="Tahoma"/>
            <family val="2"/>
          </rPr>
          <t>State currency, when other than Norwegian kroner (NOK)</t>
        </r>
      </text>
    </comment>
    <comment ref="M12" authorId="2" shapeId="0" xr:uid="{6B7C8EC1-75DD-49C9-AE9B-FC200B9D7E3C}">
      <text>
        <r>
          <rPr>
            <b/>
            <sz val="9"/>
            <color indexed="81"/>
            <rFont val="Tahoma"/>
            <family val="2"/>
          </rPr>
          <t xml:space="preserve">Exchange rates are obtained from the system's exchange rates, if the charged/actual exchange rate is not documented.
</t>
        </r>
        <r>
          <rPr>
            <sz val="9"/>
            <color indexed="81"/>
            <rFont val="Tahoma"/>
            <family val="2"/>
          </rPr>
          <t xml:space="preserve">
</t>
        </r>
      </text>
    </comment>
    <comment ref="K13" authorId="2" shapeId="0" xr:uid="{4A565715-B5FC-415C-840E-0B1ACBC1E37E}">
      <text>
        <r>
          <rPr>
            <b/>
            <sz val="9"/>
            <color indexed="81"/>
            <rFont val="Tahoma"/>
            <family val="2"/>
          </rPr>
          <t>State currency, when other than Norwegian kroner (NOK)</t>
        </r>
      </text>
    </comment>
    <comment ref="M13" authorId="2" shapeId="0" xr:uid="{A1FCED7D-1F13-468E-81C9-EF92E0E9D910}">
      <text>
        <r>
          <rPr>
            <b/>
            <sz val="9"/>
            <color indexed="81"/>
            <rFont val="Tahoma"/>
            <family val="2"/>
          </rPr>
          <t xml:space="preserve">Exchange rates are obtained from the system's exchange rates, if the charged/actual exchange rate is not documented.
</t>
        </r>
        <r>
          <rPr>
            <sz val="9"/>
            <color indexed="81"/>
            <rFont val="Tahoma"/>
            <family val="2"/>
          </rPr>
          <t xml:space="preserve">
</t>
        </r>
      </text>
    </comment>
    <comment ref="K14" authorId="2" shapeId="0" xr:uid="{979A03DF-1864-4707-92CC-B53A3A91B471}">
      <text>
        <r>
          <rPr>
            <b/>
            <sz val="9"/>
            <color indexed="81"/>
            <rFont val="Tahoma"/>
            <family val="2"/>
          </rPr>
          <t>State currency, when other than Norwegian kroner (NOK)</t>
        </r>
      </text>
    </comment>
    <comment ref="M14" authorId="2" shapeId="0" xr:uid="{65CBA2AF-4F64-4574-9228-1E8959974C39}">
      <text>
        <r>
          <rPr>
            <b/>
            <sz val="9"/>
            <color indexed="81"/>
            <rFont val="Tahoma"/>
            <family val="2"/>
          </rPr>
          <t xml:space="preserve">Exchange rates are obtained from the system's exchange rates, if the charged/actual exchange rate is not documented.
</t>
        </r>
        <r>
          <rPr>
            <sz val="9"/>
            <color indexed="81"/>
            <rFont val="Tahoma"/>
            <family val="2"/>
          </rPr>
          <t xml:space="preserve">
</t>
        </r>
      </text>
    </comment>
    <comment ref="K15" authorId="2" shapeId="0" xr:uid="{6804C1C5-1894-4A54-9EFA-BC6E06B7278F}">
      <text>
        <r>
          <rPr>
            <b/>
            <sz val="9"/>
            <color indexed="81"/>
            <rFont val="Tahoma"/>
            <family val="2"/>
          </rPr>
          <t>State currency, when other than Norwegian kroner (NOK)</t>
        </r>
      </text>
    </comment>
    <comment ref="M15" authorId="2" shapeId="0" xr:uid="{85C2856C-4C11-47BF-888B-F3784BF81C34}">
      <text>
        <r>
          <rPr>
            <b/>
            <sz val="9"/>
            <color indexed="81"/>
            <rFont val="Tahoma"/>
            <family val="2"/>
          </rPr>
          <t xml:space="preserve">Exchange rates are obtained from the system's exchange rates, if the charged/actual exchange rate is not documented.
</t>
        </r>
        <r>
          <rPr>
            <sz val="9"/>
            <color indexed="81"/>
            <rFont val="Tahoma"/>
            <family val="2"/>
          </rPr>
          <t xml:space="preserve">
</t>
        </r>
      </text>
    </comment>
    <comment ref="K20" authorId="2" shapeId="0" xr:uid="{E2BEC457-5EEC-40C3-A02D-5ADB61078CD2}">
      <text>
        <r>
          <rPr>
            <b/>
            <sz val="11"/>
            <color indexed="81"/>
            <rFont val="Areal"/>
          </rPr>
          <t>For Norwegian kroner (NOK), it is not necessary to fill in the currency.</t>
        </r>
      </text>
    </comment>
    <comment ref="M20" authorId="0" shapeId="0" xr:uid="{5CE3ABAA-BECD-4DFB-BFAB-A56FE27DA6AA}">
      <text>
        <r>
          <rPr>
            <b/>
            <sz val="11"/>
            <color indexed="81"/>
            <rFont val="Arial"/>
            <family val="2"/>
          </rPr>
          <t>Exchange rates are given in relation to 1 Norwegian krone. This means that the exchange rate must be divided by 100. (Except for Pounds, Dollars and Euros)</t>
        </r>
        <r>
          <rPr>
            <sz val="11"/>
            <color indexed="81"/>
            <rFont val="Arial"/>
            <family val="2"/>
          </rPr>
          <t xml:space="preserve">
</t>
        </r>
      </text>
    </comment>
    <comment ref="K21" authorId="2" shapeId="0" xr:uid="{A3F1936B-E868-40FE-AE93-038BE5DE643B}">
      <text>
        <r>
          <rPr>
            <b/>
            <sz val="9"/>
            <color indexed="81"/>
            <rFont val="Tahoma"/>
            <family val="2"/>
          </rPr>
          <t>State currency, when other than Norwegian kroner (NOK)</t>
        </r>
      </text>
    </comment>
    <comment ref="M21" authorId="2" shapeId="0" xr:uid="{709E7FCD-0AAE-426C-AF6B-2D9081D32430}">
      <text>
        <r>
          <rPr>
            <b/>
            <sz val="9"/>
            <color indexed="81"/>
            <rFont val="Tahoma"/>
            <family val="2"/>
          </rPr>
          <t xml:space="preserve">Exchange rates are obtained from the system's exchange rates, if the charged/actual exchange rate is not documented.
</t>
        </r>
        <r>
          <rPr>
            <sz val="9"/>
            <color indexed="81"/>
            <rFont val="Tahoma"/>
            <family val="2"/>
          </rPr>
          <t xml:space="preserve">
</t>
        </r>
      </text>
    </comment>
    <comment ref="K22" authorId="2" shapeId="0" xr:uid="{3A40B0CD-93A3-476C-808C-7387C3252399}">
      <text>
        <r>
          <rPr>
            <b/>
            <sz val="9"/>
            <color indexed="81"/>
            <rFont val="Tahoma"/>
            <family val="2"/>
          </rPr>
          <t>State currency, when other than Norwegian kroner (NOK)</t>
        </r>
      </text>
    </comment>
    <comment ref="M22" authorId="2" shapeId="0" xr:uid="{6C204019-FBCA-452B-9A80-77BAE9CAFEAF}">
      <text>
        <r>
          <rPr>
            <b/>
            <sz val="9"/>
            <color indexed="81"/>
            <rFont val="Tahoma"/>
            <family val="2"/>
          </rPr>
          <t xml:space="preserve">Exchange rates are obtained from the system's exchange rates, if the charged/actual exchange rate is not documented.
</t>
        </r>
        <r>
          <rPr>
            <sz val="9"/>
            <color indexed="81"/>
            <rFont val="Tahoma"/>
            <family val="2"/>
          </rPr>
          <t xml:space="preserve">
</t>
        </r>
      </text>
    </comment>
    <comment ref="K23" authorId="2" shapeId="0" xr:uid="{980427A5-257F-4186-A6DF-C1F7CF9F6AA1}">
      <text>
        <r>
          <rPr>
            <b/>
            <sz val="9"/>
            <color indexed="81"/>
            <rFont val="Tahoma"/>
            <family val="2"/>
          </rPr>
          <t>State currency, when other than Norwegian kroner (NOK)</t>
        </r>
      </text>
    </comment>
    <comment ref="M23" authorId="2" shapeId="0" xr:uid="{3523D937-9012-4C1C-B91A-28018243335B}">
      <text>
        <r>
          <rPr>
            <b/>
            <sz val="9"/>
            <color indexed="81"/>
            <rFont val="Tahoma"/>
            <family val="2"/>
          </rPr>
          <t xml:space="preserve">Exchange rates are obtained from the system's exchange rates, if the charged/actual exchange rate is not documented.
</t>
        </r>
        <r>
          <rPr>
            <sz val="9"/>
            <color indexed="81"/>
            <rFont val="Tahoma"/>
            <family val="2"/>
          </rPr>
          <t xml:space="preserve">
</t>
        </r>
      </text>
    </comment>
    <comment ref="K24" authorId="2" shapeId="0" xr:uid="{BE241670-DA3A-4FE2-A6EA-DF9D4255D032}">
      <text>
        <r>
          <rPr>
            <b/>
            <sz val="9"/>
            <color indexed="81"/>
            <rFont val="Tahoma"/>
            <family val="2"/>
          </rPr>
          <t>State currency, when other than Norwegian kroner (NOK)</t>
        </r>
      </text>
    </comment>
    <comment ref="M24" authorId="2" shapeId="0" xr:uid="{47DC0C44-1485-45E2-8A8D-C6AE4E96AE12}">
      <text>
        <r>
          <rPr>
            <b/>
            <sz val="9"/>
            <color indexed="81"/>
            <rFont val="Tahoma"/>
            <family val="2"/>
          </rPr>
          <t xml:space="preserve">Exchange rates are obtained from the system's exchange rates, if the charged/actual exchange rate is not documented.
</t>
        </r>
        <r>
          <rPr>
            <sz val="9"/>
            <color indexed="81"/>
            <rFont val="Tahoma"/>
            <family val="2"/>
          </rPr>
          <t xml:space="preserve">
</t>
        </r>
      </text>
    </comment>
    <comment ref="K25" authorId="2" shapeId="0" xr:uid="{5B13C896-9A2F-4C55-A319-33E36CE98EFE}">
      <text>
        <r>
          <rPr>
            <b/>
            <sz val="9"/>
            <color indexed="81"/>
            <rFont val="Tahoma"/>
            <family val="2"/>
          </rPr>
          <t>State currency, when other than Norwegian kroner (NOK)</t>
        </r>
      </text>
    </comment>
    <comment ref="M25" authorId="2" shapeId="0" xr:uid="{B9028761-14E4-4EB6-9879-BC7EA65287AE}">
      <text>
        <r>
          <rPr>
            <b/>
            <sz val="9"/>
            <color indexed="81"/>
            <rFont val="Tahoma"/>
            <family val="2"/>
          </rPr>
          <t xml:space="preserve">Exchange rates are obtained from the system's exchange rates, if the charged/actual exchange rate is not documented.
</t>
        </r>
        <r>
          <rPr>
            <sz val="9"/>
            <color indexed="81"/>
            <rFont val="Tahoma"/>
            <family val="2"/>
          </rPr>
          <t xml:space="preserve">
</t>
        </r>
      </text>
    </comment>
    <comment ref="K26" authorId="2" shapeId="0" xr:uid="{B77D8AC3-FD13-4291-BA86-2C4DF8909E74}">
      <text>
        <r>
          <rPr>
            <b/>
            <sz val="9"/>
            <color indexed="81"/>
            <rFont val="Tahoma"/>
            <family val="2"/>
          </rPr>
          <t>State currency, when other than Norwegian kroner (NOK)</t>
        </r>
      </text>
    </comment>
    <comment ref="M26" authorId="2" shapeId="0" xr:uid="{71AC2A9E-7E4E-4EF9-8652-872FAF271BE6}">
      <text>
        <r>
          <rPr>
            <b/>
            <sz val="9"/>
            <color indexed="81"/>
            <rFont val="Tahoma"/>
            <family val="2"/>
          </rPr>
          <t xml:space="preserve">Exchange rates are obtained from the system's exchange rates, if the charged/actual exchange rate is not documented.
</t>
        </r>
        <r>
          <rPr>
            <sz val="9"/>
            <color indexed="81"/>
            <rFont val="Tahoma"/>
            <family val="2"/>
          </rPr>
          <t xml:space="preserve">
</t>
        </r>
      </text>
    </comment>
    <comment ref="K27" authorId="2" shapeId="0" xr:uid="{AD4AB6D5-DEB7-4393-B8FA-27B0DAF7F090}">
      <text>
        <r>
          <rPr>
            <b/>
            <sz val="9"/>
            <color indexed="81"/>
            <rFont val="Tahoma"/>
            <family val="2"/>
          </rPr>
          <t>State currency, when other than Norwegian kroner (NOK)</t>
        </r>
      </text>
    </comment>
    <comment ref="M27" authorId="2" shapeId="0" xr:uid="{5151F1B6-8470-40CD-BEC9-16E886971F5F}">
      <text>
        <r>
          <rPr>
            <b/>
            <sz val="9"/>
            <color indexed="81"/>
            <rFont val="Tahoma"/>
            <family val="2"/>
          </rPr>
          <t xml:space="preserve">Exchange rates are obtained from the system's exchange rates, if the charged/actual exchange rate is not documented.
</t>
        </r>
        <r>
          <rPr>
            <sz val="9"/>
            <color indexed="81"/>
            <rFont val="Tahoma"/>
            <family val="2"/>
          </rPr>
          <t xml:space="preserve">
</t>
        </r>
      </text>
    </comment>
    <comment ref="K28" authorId="2" shapeId="0" xr:uid="{2EA930AE-F7A1-49F2-85AD-DBDE39995E5F}">
      <text>
        <r>
          <rPr>
            <b/>
            <sz val="9"/>
            <color indexed="81"/>
            <rFont val="Tahoma"/>
            <family val="2"/>
          </rPr>
          <t>State currency, when other than Norwegian kroner (NOK)</t>
        </r>
      </text>
    </comment>
    <comment ref="M28" authorId="2" shapeId="0" xr:uid="{D6C38D82-F48A-4518-A5C4-D4737A32DEE2}">
      <text>
        <r>
          <rPr>
            <b/>
            <sz val="9"/>
            <color indexed="81"/>
            <rFont val="Tahoma"/>
            <family val="2"/>
          </rPr>
          <t xml:space="preserve">Exchange rates are obtained from the system's exchange rates, if the charged/actual exchange rate is not documented.
</t>
        </r>
        <r>
          <rPr>
            <sz val="9"/>
            <color indexed="81"/>
            <rFont val="Tahoma"/>
            <family val="2"/>
          </rPr>
          <t xml:space="preserve">
</t>
        </r>
      </text>
    </comment>
    <comment ref="K29" authorId="2" shapeId="0" xr:uid="{26158EC5-2516-4E81-9901-9451F9090CE1}">
      <text>
        <r>
          <rPr>
            <b/>
            <sz val="9"/>
            <color indexed="81"/>
            <rFont val="Tahoma"/>
            <family val="2"/>
          </rPr>
          <t>State currency, when other than Norwegian kroner (NOK)</t>
        </r>
      </text>
    </comment>
    <comment ref="M29" authorId="2" shapeId="0" xr:uid="{A83A2D4B-FCE7-43F6-8D5D-AA6E1711862F}">
      <text>
        <r>
          <rPr>
            <b/>
            <sz val="9"/>
            <color indexed="81"/>
            <rFont val="Tahoma"/>
            <family val="2"/>
          </rPr>
          <t xml:space="preserve">Exchange rates are obtained from the system's exchange rates, if the charged/actual exchange rate is not documented.
</t>
        </r>
        <r>
          <rPr>
            <sz val="9"/>
            <color indexed="81"/>
            <rFont val="Tahoma"/>
            <family val="2"/>
          </rPr>
          <t xml:space="preserve">
</t>
        </r>
      </text>
    </comment>
    <comment ref="K30" authorId="2" shapeId="0" xr:uid="{A4CCEA6E-E68D-4A62-906D-A03D25F1BFAD}">
      <text>
        <r>
          <rPr>
            <b/>
            <sz val="9"/>
            <color indexed="81"/>
            <rFont val="Tahoma"/>
            <family val="2"/>
          </rPr>
          <t>State currency, when other than Norwegian kroner (NOK)</t>
        </r>
      </text>
    </comment>
    <comment ref="M30" authorId="2" shapeId="0" xr:uid="{66E11F55-70FB-455B-A40A-0BBC1D0557C3}">
      <text>
        <r>
          <rPr>
            <b/>
            <sz val="9"/>
            <color indexed="81"/>
            <rFont val="Tahoma"/>
            <family val="2"/>
          </rPr>
          <t xml:space="preserve">Exchange rates are obtained from the system's exchange rates, if the charged/actual exchange rate is not documented.
</t>
        </r>
        <r>
          <rPr>
            <sz val="9"/>
            <color indexed="81"/>
            <rFont val="Tahoma"/>
            <family val="2"/>
          </rPr>
          <t xml:space="preserve">
</t>
        </r>
      </text>
    </comment>
    <comment ref="K31" authorId="2" shapeId="0" xr:uid="{84B71B91-6C0D-4527-8439-509FF5D8654F}">
      <text>
        <r>
          <rPr>
            <b/>
            <sz val="9"/>
            <color indexed="81"/>
            <rFont val="Tahoma"/>
            <family val="2"/>
          </rPr>
          <t>State currency, when other than Norwegian kroner (NOK)</t>
        </r>
      </text>
    </comment>
    <comment ref="M31" authorId="2" shapeId="0" xr:uid="{20535E45-2B97-4C8E-ACD1-C26BBC8A3E69}">
      <text>
        <r>
          <rPr>
            <b/>
            <sz val="9"/>
            <color indexed="81"/>
            <rFont val="Tahoma"/>
            <family val="2"/>
          </rPr>
          <t xml:space="preserve">Exchange rates are obtained from the system's exchange rates, if the charged/actual exchange rate is not documented.
</t>
        </r>
        <r>
          <rPr>
            <sz val="9"/>
            <color indexed="81"/>
            <rFont val="Tahoma"/>
            <family val="2"/>
          </rPr>
          <t xml:space="preserve">
</t>
        </r>
      </text>
    </comment>
    <comment ref="K32" authorId="2" shapeId="0" xr:uid="{53EF95F4-9627-4B56-A536-013D0F55BD54}">
      <text>
        <r>
          <rPr>
            <b/>
            <sz val="9"/>
            <color indexed="81"/>
            <rFont val="Tahoma"/>
            <family val="2"/>
          </rPr>
          <t>State currency, when other than Norwegian kroner (NOK)</t>
        </r>
      </text>
    </comment>
    <comment ref="M32" authorId="2" shapeId="0" xr:uid="{D2D6FFC8-4EAA-4F92-BEF7-4EE90F12862D}">
      <text>
        <r>
          <rPr>
            <b/>
            <sz val="9"/>
            <color indexed="81"/>
            <rFont val="Tahoma"/>
            <family val="2"/>
          </rPr>
          <t xml:space="preserve">Exchange rates are obtained from the system's exchange rates, if the charged/actual exchange rate is not documented.
</t>
        </r>
        <r>
          <rPr>
            <sz val="9"/>
            <color indexed="81"/>
            <rFont val="Tahoma"/>
            <family val="2"/>
          </rPr>
          <t xml:space="preserve">
</t>
        </r>
      </text>
    </comment>
    <comment ref="K33" authorId="2" shapeId="0" xr:uid="{5C3BD7DA-4CF8-4DDA-9680-EE95079FE90D}">
      <text>
        <r>
          <rPr>
            <b/>
            <sz val="9"/>
            <color indexed="81"/>
            <rFont val="Tahoma"/>
            <family val="2"/>
          </rPr>
          <t>State currency, when other than Norwegian kroner (NOK)</t>
        </r>
      </text>
    </comment>
    <comment ref="M33" authorId="2" shapeId="0" xr:uid="{F248A4C8-82CC-4B0A-B5F3-D9F6013A2F7A}">
      <text>
        <r>
          <rPr>
            <b/>
            <sz val="9"/>
            <color indexed="81"/>
            <rFont val="Tahoma"/>
            <family val="2"/>
          </rPr>
          <t xml:space="preserve">Exchange rates are obtained from the system's exchange rates, if the charged/actual exchange rate is not documented.
</t>
        </r>
        <r>
          <rPr>
            <sz val="9"/>
            <color indexed="81"/>
            <rFont val="Tahoma"/>
            <family val="2"/>
          </rPr>
          <t xml:space="preserve">
</t>
        </r>
      </text>
    </comment>
    <comment ref="K34" authorId="2" shapeId="0" xr:uid="{08247872-1C84-4F8F-AF53-55C64EEDB730}">
      <text>
        <r>
          <rPr>
            <b/>
            <sz val="9"/>
            <color indexed="81"/>
            <rFont val="Tahoma"/>
            <family val="2"/>
          </rPr>
          <t>State currency, when other than Norwegian kroner (NOK)</t>
        </r>
      </text>
    </comment>
    <comment ref="M34" authorId="2" shapeId="0" xr:uid="{23708602-DA5A-49B5-BFDA-8E6CCFA2C958}">
      <text>
        <r>
          <rPr>
            <b/>
            <sz val="9"/>
            <color indexed="81"/>
            <rFont val="Tahoma"/>
            <family val="2"/>
          </rPr>
          <t xml:space="preserve">Exchange rates are obtained from the system's exchange rates, if the charged/actual exchange rate is not documented.
</t>
        </r>
        <r>
          <rPr>
            <sz val="9"/>
            <color indexed="81"/>
            <rFont val="Tahoma"/>
            <family val="2"/>
          </rPr>
          <t xml:space="preserve">
</t>
        </r>
      </text>
    </comment>
    <comment ref="K35" authorId="2" shapeId="0" xr:uid="{A8D270BD-ED0B-439C-AEC1-FADA0E647CDB}">
      <text>
        <r>
          <rPr>
            <b/>
            <sz val="9"/>
            <color indexed="81"/>
            <rFont val="Tahoma"/>
            <family val="2"/>
          </rPr>
          <t>State currency, when other than Norwegian kroner (NOK)</t>
        </r>
      </text>
    </comment>
    <comment ref="M35" authorId="2" shapeId="0" xr:uid="{4DCF5307-A81C-4341-8C13-3087A2D5B96C}">
      <text>
        <r>
          <rPr>
            <b/>
            <sz val="9"/>
            <color indexed="81"/>
            <rFont val="Tahoma"/>
            <family val="2"/>
          </rPr>
          <t xml:space="preserve">Exchange rates are obtained from the system's exchange rates, if the charged/actual exchange rate is not documented.
</t>
        </r>
        <r>
          <rPr>
            <sz val="9"/>
            <color indexed="81"/>
            <rFont val="Tahoma"/>
            <family val="2"/>
          </rPr>
          <t xml:space="preserve">
</t>
        </r>
      </text>
    </comment>
    <comment ref="B40" authorId="0" shapeId="0" xr:uid="{00000000-0006-0000-0100-000007000000}">
      <text>
        <r>
          <rPr>
            <b/>
            <sz val="11"/>
            <color indexed="81"/>
            <rFont val="Arial"/>
            <family val="2"/>
          </rPr>
          <t>To be able to calculate the total cost of the trip, tickets, hotels etc. which have been paid for, by the employer, must be listed here.</t>
        </r>
      </text>
    </comment>
    <comment ref="K41" authorId="2" shapeId="0" xr:uid="{BC0357FD-3134-4471-8A92-5660F8377961}">
      <text>
        <r>
          <rPr>
            <b/>
            <sz val="11"/>
            <color indexed="81"/>
            <rFont val="Areal"/>
          </rPr>
          <t>For Norwegian kroner (NOK), it is not necessary to fill in the currency.</t>
        </r>
      </text>
    </comment>
    <comment ref="M41" authorId="0" shapeId="0" xr:uid="{F2CB34C0-DEA3-495F-8649-FD2D980F4E68}">
      <text>
        <r>
          <rPr>
            <b/>
            <sz val="11"/>
            <color indexed="81"/>
            <rFont val="Arial"/>
            <family val="2"/>
          </rPr>
          <t>Exchange rates are given in relation to 1 Norwegian krone. This means that the exchange rate must be divided by 100. (Except for Pounds, Dollars and Euros)</t>
        </r>
        <r>
          <rPr>
            <sz val="11"/>
            <color indexed="81"/>
            <rFont val="Arial"/>
            <family val="2"/>
          </rPr>
          <t xml:space="preserve">
</t>
        </r>
      </text>
    </comment>
  </commentList>
</comments>
</file>

<file path=xl/sharedStrings.xml><?xml version="1.0" encoding="utf-8"?>
<sst xmlns="http://schemas.openxmlformats.org/spreadsheetml/2006/main" count="387" uniqueCount="339">
  <si>
    <t xml:space="preserve"> </t>
  </si>
  <si>
    <t xml:space="preserve">
</t>
  </si>
  <si>
    <t xml:space="preserve">   </t>
  </si>
  <si>
    <t>Sats</t>
  </si>
  <si>
    <t>Trekk for kost</t>
  </si>
  <si>
    <t>Frokost</t>
  </si>
  <si>
    <t>Lunsj</t>
  </si>
  <si>
    <t>Middag</t>
  </si>
  <si>
    <t>Hotell innland</t>
  </si>
  <si>
    <t>Hotell utland</t>
  </si>
  <si>
    <t>Pensjonat</t>
  </si>
  <si>
    <t>Hybel/brakke/privat</t>
  </si>
  <si>
    <t>Dato</t>
  </si>
  <si>
    <t>Sign.</t>
  </si>
  <si>
    <t>Sum</t>
  </si>
  <si>
    <t>Veiledning</t>
  </si>
  <si>
    <t xml:space="preserve">fyll ut hvite felt. </t>
  </si>
  <si>
    <t>lagre lokalt</t>
  </si>
  <si>
    <t>hvordan håndtere årsskifte - nullstille akkumulator</t>
  </si>
  <si>
    <t>Her summeres kilometer hjem / arbeid.</t>
  </si>
  <si>
    <t>over 12 timer</t>
  </si>
  <si>
    <t>Tidsintervall</t>
  </si>
  <si>
    <t>5-9 timer</t>
  </si>
  <si>
    <t>9-12 timer</t>
  </si>
  <si>
    <t>U</t>
  </si>
  <si>
    <t>8 - 12 timer</t>
  </si>
  <si>
    <t>Satser for trekk av kost ved opphold på pensjonat</t>
  </si>
  <si>
    <t>K-elem.7</t>
  </si>
  <si>
    <t>K-elem.6</t>
  </si>
  <si>
    <t>K-elem.4</t>
  </si>
  <si>
    <t>K-elem.5</t>
  </si>
  <si>
    <t>Tromsø</t>
  </si>
  <si>
    <t>høyere km.sats</t>
  </si>
  <si>
    <t>Kostgodtgjøring uten overnatting, 6-12 t.</t>
  </si>
  <si>
    <t>Kostgodtgjøring uten overnatting, &gt; 12 t.</t>
  </si>
  <si>
    <t>Kostgodtgjøring med overnatting,  1</t>
  </si>
  <si>
    <t>Kostgodtgjørimg med overnatting, 2</t>
  </si>
  <si>
    <t>Nattillegg, 1</t>
  </si>
  <si>
    <t>Nattillegg, 2</t>
  </si>
  <si>
    <t>KOSTGODTGJØRELSE</t>
  </si>
  <si>
    <t xml:space="preserve">ULEGITIMERT </t>
  </si>
  <si>
    <t>MED OVERNATTING</t>
  </si>
  <si>
    <t>Trekk for kost utland, 1</t>
  </si>
  <si>
    <t>Nattillegg</t>
  </si>
  <si>
    <t>JA/NEI</t>
  </si>
  <si>
    <t>X</t>
  </si>
  <si>
    <t>Summering av kjøretype</t>
  </si>
  <si>
    <t>Satser for trekk av kost ved opphold på hybel/brakke/privat</t>
  </si>
  <si>
    <t>SAP</t>
  </si>
  <si>
    <t>Passnummer</t>
  </si>
  <si>
    <t>Social security number</t>
  </si>
  <si>
    <t>Tax identification number</t>
  </si>
  <si>
    <t>VAT identification number</t>
  </si>
  <si>
    <t>Uten overnatting 6-12</t>
  </si>
  <si>
    <t>Uten overnatting over 12 t</t>
  </si>
  <si>
    <t>ja</t>
  </si>
  <si>
    <t>nei</t>
  </si>
  <si>
    <t>Afghanistan</t>
  </si>
  <si>
    <t>xx</t>
  </si>
  <si>
    <t>Albania</t>
  </si>
  <si>
    <t>Angola</t>
  </si>
  <si>
    <t>Argentina</t>
  </si>
  <si>
    <t>Armenia</t>
  </si>
  <si>
    <t>Australia</t>
  </si>
  <si>
    <t>Bahamas</t>
  </si>
  <si>
    <t>Bahrain</t>
  </si>
  <si>
    <t>Bangladesh</t>
  </si>
  <si>
    <t>Barbados</t>
  </si>
  <si>
    <t>Benin</t>
  </si>
  <si>
    <t>Bolivia</t>
  </si>
  <si>
    <t>Botswana</t>
  </si>
  <si>
    <t>Bulgaria</t>
  </si>
  <si>
    <t>Burundi</t>
  </si>
  <si>
    <t>Canada</t>
  </si>
  <si>
    <t>Chile</t>
  </si>
  <si>
    <t>Colombia</t>
  </si>
  <si>
    <t>CostaRica</t>
  </si>
  <si>
    <t>Cuba</t>
  </si>
  <si>
    <t>Egypt</t>
  </si>
  <si>
    <t>ElSalvador</t>
  </si>
  <si>
    <t>Eritrea</t>
  </si>
  <si>
    <t>Eswatini</t>
  </si>
  <si>
    <t>Finland</t>
  </si>
  <si>
    <t>Gabon</t>
  </si>
  <si>
    <t>Georgia</t>
  </si>
  <si>
    <t>Ghana</t>
  </si>
  <si>
    <t>Guatemala</t>
  </si>
  <si>
    <t>Guyana</t>
  </si>
  <si>
    <t>Honduras</t>
  </si>
  <si>
    <t>India</t>
  </si>
  <si>
    <t>Indonesia</t>
  </si>
  <si>
    <t>Iran</t>
  </si>
  <si>
    <t>Israel</t>
  </si>
  <si>
    <t>Jamaica</t>
  </si>
  <si>
    <t>Japan</t>
  </si>
  <si>
    <t>Jordan</t>
  </si>
  <si>
    <t>Kenya</t>
  </si>
  <si>
    <t>Kosovo</t>
  </si>
  <si>
    <t>Kuwait</t>
  </si>
  <si>
    <t>Laos</t>
  </si>
  <si>
    <t>Latvia</t>
  </si>
  <si>
    <t>Lesotho</t>
  </si>
  <si>
    <t>Liechtenstein</t>
  </si>
  <si>
    <t>Malawi</t>
  </si>
  <si>
    <t>Malaysia</t>
  </si>
  <si>
    <t>Malta</t>
  </si>
  <si>
    <t>Mauritius</t>
  </si>
  <si>
    <t>Mexico</t>
  </si>
  <si>
    <t>Monaco</t>
  </si>
  <si>
    <t>Montenegro</t>
  </si>
  <si>
    <t>Myanmar</t>
  </si>
  <si>
    <t>Namibia</t>
  </si>
  <si>
    <t>NewZealand</t>
  </si>
  <si>
    <t>Nicaragua</t>
  </si>
  <si>
    <t>Nigeria</t>
  </si>
  <si>
    <t>Oman</t>
  </si>
  <si>
    <t>Pakistan</t>
  </si>
  <si>
    <t>Panama</t>
  </si>
  <si>
    <t>Paraguay</t>
  </si>
  <si>
    <t>Peru</t>
  </si>
  <si>
    <t>Portugal</t>
  </si>
  <si>
    <t>PuertoRico</t>
  </si>
  <si>
    <t>Qatar</t>
  </si>
  <si>
    <t>Romania</t>
  </si>
  <si>
    <t>Serbia</t>
  </si>
  <si>
    <t>Singapore</t>
  </si>
  <si>
    <t>Slovakia</t>
  </si>
  <si>
    <t>Slovenia</t>
  </si>
  <si>
    <t>SriLanka</t>
  </si>
  <si>
    <t>Sudan</t>
  </si>
  <si>
    <t>Taiwan</t>
  </si>
  <si>
    <t>Tanzania</t>
  </si>
  <si>
    <t>Thailand</t>
  </si>
  <si>
    <t>Togo</t>
  </si>
  <si>
    <t>Uruguay</t>
  </si>
  <si>
    <t>USA</t>
  </si>
  <si>
    <t>USA,NewYork</t>
  </si>
  <si>
    <t>USA,SanFrancisco</t>
  </si>
  <si>
    <t>USA,WashingtonD.C.</t>
  </si>
  <si>
    <t>Venezuela</t>
  </si>
  <si>
    <t>Vietnam</t>
  </si>
  <si>
    <t>Yemen</t>
  </si>
  <si>
    <t>Zambia</t>
  </si>
  <si>
    <t>Zimbabwe</t>
  </si>
  <si>
    <t xml:space="preserve"> ---</t>
  </si>
  <si>
    <t>Travel Expense report</t>
  </si>
  <si>
    <t>Trip number</t>
  </si>
  <si>
    <t>Employee number</t>
  </si>
  <si>
    <t>Surname &amp; name</t>
  </si>
  <si>
    <t>Document type</t>
  </si>
  <si>
    <t>Personal address</t>
  </si>
  <si>
    <t>Position/Job title</t>
  </si>
  <si>
    <t>Employer</t>
  </si>
  <si>
    <t>Number</t>
  </si>
  <si>
    <t>Zip code</t>
  </si>
  <si>
    <t>Bank accout</t>
  </si>
  <si>
    <t>Department</t>
  </si>
  <si>
    <t>Client</t>
  </si>
  <si>
    <t>Company code</t>
  </si>
  <si>
    <t>Destination</t>
  </si>
  <si>
    <t>Country (city)</t>
  </si>
  <si>
    <t>Date</t>
  </si>
  <si>
    <t>Time</t>
  </si>
  <si>
    <t>Travel start</t>
  </si>
  <si>
    <t>Travel end</t>
  </si>
  <si>
    <t>Travel expenses / allowance</t>
  </si>
  <si>
    <t>Rate</t>
  </si>
  <si>
    <t>Amount</t>
  </si>
  <si>
    <t>Quantity</t>
  </si>
  <si>
    <t>Transferred from page two</t>
  </si>
  <si>
    <t>Cost.Centre</t>
  </si>
  <si>
    <t>(Account)</t>
  </si>
  <si>
    <t>Fields marked in light green with prefixes in italics, should only be filled in if you are not already registered in the payroll system.</t>
  </si>
  <si>
    <t>Norwegian Social 
Security number</t>
  </si>
  <si>
    <t>Compensation 
supplement</t>
  </si>
  <si>
    <t>Abroad *</t>
  </si>
  <si>
    <t>Domestic</t>
  </si>
  <si>
    <t>Night 
supplement</t>
  </si>
  <si>
    <t>Hotel</t>
  </si>
  <si>
    <t>Car allowance. (El./Hybrid/Fossil) *</t>
  </si>
  <si>
    <t>Home - work  (taxable) *</t>
  </si>
  <si>
    <t>Other vehicle</t>
  </si>
  <si>
    <t>Other allowances*</t>
  </si>
  <si>
    <t>General cost allocation:</t>
  </si>
  <si>
    <t>Adapted cost allocation on individual items (if necessary):</t>
  </si>
  <si>
    <t>Date/day:</t>
  </si>
  <si>
    <t>Breakfast</t>
  </si>
  <si>
    <t>Lunch</t>
  </si>
  <si>
    <t>Dinner</t>
  </si>
  <si>
    <t xml:space="preserve">  State county</t>
  </si>
  <si>
    <r>
      <t xml:space="preserve">Meal deductions: </t>
    </r>
    <r>
      <rPr>
        <i/>
        <sz val="12"/>
        <color rgb="FF000000"/>
        <rFont val="Arial"/>
        <family val="2"/>
      </rPr>
      <t>Tick for meals received</t>
    </r>
  </si>
  <si>
    <t>Subtotal</t>
  </si>
  <si>
    <t xml:space="preserve">Subtotal </t>
  </si>
  <si>
    <t>Total travel settlement   .</t>
  </si>
  <si>
    <r>
      <t xml:space="preserve"> Total </t>
    </r>
    <r>
      <rPr>
        <b/>
        <i/>
        <sz val="12"/>
        <color rgb="FF000000"/>
        <rFont val="Arial"/>
        <family val="2"/>
      </rPr>
      <t>(Benefits subject to withholding tax are marked with *)</t>
    </r>
    <r>
      <rPr>
        <b/>
        <sz val="12"/>
        <color indexed="8"/>
        <rFont val="Arial"/>
        <family val="2"/>
      </rPr>
      <t xml:space="preserve"> </t>
    </r>
    <r>
      <rPr>
        <sz val="12"/>
        <color rgb="FF000000"/>
        <rFont val="Arial"/>
        <family val="2"/>
      </rPr>
      <t>.</t>
    </r>
  </si>
  <si>
    <t>Employee signature</t>
  </si>
  <si>
    <t>I herby confirm that possible amount owed can be deducted from wages</t>
  </si>
  <si>
    <t>Attestant</t>
  </si>
  <si>
    <t>Budget authority</t>
  </si>
  <si>
    <t>Rates are not calculated.
 It is the rates and calculations that
 lies in the salary system that will be used at
 the payment of the travel expense report.
 Expected payout amount may be less
 because of withholding tax.</t>
  </si>
  <si>
    <t>Other deductions</t>
  </si>
  <si>
    <t>Travel advance</t>
  </si>
  <si>
    <t>From</t>
  </si>
  <si>
    <t>Place / address</t>
  </si>
  <si>
    <t xml:space="preserve">                 Place / address</t>
  </si>
  <si>
    <t>To</t>
  </si>
  <si>
    <t xml:space="preserve">  Travel expenses - automatically transferred to the front page</t>
  </si>
  <si>
    <t>Approved by:</t>
  </si>
  <si>
    <t xml:space="preserve"> Date</t>
  </si>
  <si>
    <t>Autorization for car use</t>
  </si>
  <si>
    <t>Total mileage</t>
  </si>
  <si>
    <t>Total mileage home - work</t>
  </si>
  <si>
    <t>Expenses for accommodation, tickets, tolls, etc.</t>
  </si>
  <si>
    <t>Foreign currency</t>
  </si>
  <si>
    <t>Currency</t>
  </si>
  <si>
    <t>Amount in currency</t>
  </si>
  <si>
    <t>Exch. rate</t>
  </si>
  <si>
    <t>Means of transport</t>
  </si>
  <si>
    <t>Receipt</t>
  </si>
  <si>
    <t xml:space="preserve">  Spesification</t>
  </si>
  <si>
    <r>
      <t xml:space="preserve">  Expenses </t>
    </r>
    <r>
      <rPr>
        <b/>
        <u/>
        <sz val="14"/>
        <color rgb="FF000000"/>
        <rFont val="Arial"/>
        <family val="2"/>
      </rPr>
      <t>paid by</t>
    </r>
    <r>
      <rPr>
        <b/>
        <sz val="14"/>
        <color indexed="8"/>
        <rFont val="Arial"/>
        <family val="2"/>
      </rPr>
      <t xml:space="preserve"> the employer</t>
    </r>
  </si>
  <si>
    <r>
      <rPr>
        <b/>
        <sz val="14"/>
        <rFont val="Arial"/>
        <family val="2"/>
      </rPr>
      <t xml:space="preserve"> Accommodation</t>
    </r>
    <r>
      <rPr>
        <sz val="14"/>
        <rFont val="Arial"/>
        <family val="2"/>
      </rPr>
      <t xml:space="preserve"> </t>
    </r>
    <r>
      <rPr>
        <sz val="12"/>
        <rFont val="Arial"/>
        <family val="2"/>
      </rPr>
      <t>(State the name and location of hotel, boarding house or other. (Not private stay))</t>
    </r>
  </si>
  <si>
    <t>Passengers, see the note field</t>
  </si>
  <si>
    <r>
      <t xml:space="preserve">Notes </t>
    </r>
    <r>
      <rPr>
        <sz val="14"/>
        <color rgb="FF000000"/>
        <rFont val="Arial"/>
        <family val="2"/>
      </rPr>
      <t xml:space="preserve">(Enter name of passengers here.) </t>
    </r>
  </si>
  <si>
    <t xml:space="preserve">  Date</t>
  </si>
  <si>
    <t>Travel expenses</t>
  </si>
  <si>
    <r>
      <t xml:space="preserve">  Travel specification </t>
    </r>
    <r>
      <rPr>
        <sz val="14"/>
        <color rgb="FF000000"/>
        <rFont val="Arial"/>
        <family val="2"/>
      </rPr>
      <t>(when, where and how)</t>
    </r>
  </si>
  <si>
    <t xml:space="preserve"> Otherwise, the amount that exceed the Tax Agency's advance rates for accommodation with cooking facilities, will be taxable.</t>
  </si>
  <si>
    <t>Yes</t>
  </si>
  <si>
    <t>No</t>
  </si>
  <si>
    <t>Is there an overnight stay in the additional day?</t>
  </si>
  <si>
    <t>Norway</t>
  </si>
  <si>
    <t>Africa (other ctry)</t>
  </si>
  <si>
    <t>Algeria</t>
  </si>
  <si>
    <t>America (other ctry)</t>
  </si>
  <si>
    <t>Asia (other ctry)</t>
  </si>
  <si>
    <t>Austria</t>
  </si>
  <si>
    <t>Austria,Wien</t>
  </si>
  <si>
    <t>Azerbaijan</t>
  </si>
  <si>
    <t>Belarus</t>
  </si>
  <si>
    <t>Belgium</t>
  </si>
  <si>
    <t>Bosnia-Herz.</t>
  </si>
  <si>
    <t>Brazil</t>
  </si>
  <si>
    <t>Brazil,Rio</t>
  </si>
  <si>
    <t>BruneiDarussalam</t>
  </si>
  <si>
    <t>Cambodia</t>
  </si>
  <si>
    <t>Cameroon</t>
  </si>
  <si>
    <t>China</t>
  </si>
  <si>
    <t>China,HongKong</t>
  </si>
  <si>
    <t>China,Shanghai</t>
  </si>
  <si>
    <t>Congo, Democratic.Rep.</t>
  </si>
  <si>
    <t>Congo, Rep.</t>
  </si>
  <si>
    <t>Croatia</t>
  </si>
  <si>
    <t>Cyprus</t>
  </si>
  <si>
    <t>CzechRepublic</t>
  </si>
  <si>
    <t>Denmark</t>
  </si>
  <si>
    <t>EastTimor</t>
  </si>
  <si>
    <t>Estonia</t>
  </si>
  <si>
    <t>Ethiopia</t>
  </si>
  <si>
    <t>France</t>
  </si>
  <si>
    <t>France,Paris</t>
  </si>
  <si>
    <t>Germany</t>
  </si>
  <si>
    <t>Germany,Berlin</t>
  </si>
  <si>
    <t>Greece</t>
  </si>
  <si>
    <t>Hungary</t>
  </si>
  <si>
    <t>Iceland</t>
  </si>
  <si>
    <t>Ireland</t>
  </si>
  <si>
    <t>Italy</t>
  </si>
  <si>
    <t>IvoryCoast</t>
  </si>
  <si>
    <t>Kazakhstan</t>
  </si>
  <si>
    <t>Lebanon</t>
  </si>
  <si>
    <t>Lithuania</t>
  </si>
  <si>
    <t>Luxembourg</t>
  </si>
  <si>
    <t>Madagascar</t>
  </si>
  <si>
    <t>Maldives</t>
  </si>
  <si>
    <t>Moldavia</t>
  </si>
  <si>
    <t>Morocco</t>
  </si>
  <si>
    <t>Mozambique</t>
  </si>
  <si>
    <t>Netherlands</t>
  </si>
  <si>
    <t>NorthKorea</t>
  </si>
  <si>
    <t>NorthMacedonia</t>
  </si>
  <si>
    <t>Oceania (other ctry)</t>
  </si>
  <si>
    <t>PalestinianTerritory</t>
  </si>
  <si>
    <t>PapuaNewGuinea</t>
  </si>
  <si>
    <t>Philippines</t>
  </si>
  <si>
    <t>Poland</t>
  </si>
  <si>
    <t>Russia</t>
  </si>
  <si>
    <t>Russia,Moscow</t>
  </si>
  <si>
    <t>Russia,St.Petersburg</t>
  </si>
  <si>
    <t>SaudiArabia</t>
  </si>
  <si>
    <t>Seychelles</t>
  </si>
  <si>
    <t>SouthAfrica</t>
  </si>
  <si>
    <t>SouthKorea</t>
  </si>
  <si>
    <t>SouthSudan</t>
  </si>
  <si>
    <t>Spain</t>
  </si>
  <si>
    <t>Suriname</t>
  </si>
  <si>
    <t>Sweden</t>
  </si>
  <si>
    <t>Switzerland</t>
  </si>
  <si>
    <t>Switzerland,Geneva</t>
  </si>
  <si>
    <t>Switzerland,Zurich</t>
  </si>
  <si>
    <t>Turkey</t>
  </si>
  <si>
    <t>Turkey,Istanbul</t>
  </si>
  <si>
    <t>Ukraine</t>
  </si>
  <si>
    <t>UnitedKingdom</t>
  </si>
  <si>
    <t>UnitedKingdom,London</t>
  </si>
  <si>
    <t>Utd.ArabEmir.</t>
  </si>
  <si>
    <t>Uzbekistan</t>
  </si>
  <si>
    <t>Motorcycle (MC)&gt;125 ccm, Moped car</t>
  </si>
  <si>
    <t>Snowscooter / ATV</t>
  </si>
  <si>
    <t>Boat with motor</t>
  </si>
  <si>
    <t>Moped, MC =&lt;125 ccm and other motorized means of transportation</t>
  </si>
  <si>
    <t>Forest and construction roads</t>
  </si>
  <si>
    <t>Trailer etc.</t>
  </si>
  <si>
    <t>Day trip</t>
  </si>
  <si>
    <t>Dorm w/o kitch,Board h./Barrac</t>
  </si>
  <si>
    <t>Dorm/Flat/Private w/kitchen</t>
  </si>
  <si>
    <t>&gt;28d Hotel</t>
  </si>
  <si>
    <t>&gt;28d Dorm w/o ktich, Barracks</t>
  </si>
  <si>
    <t>&gt;28d Dorm /Flat/Priv w/kitchen</t>
  </si>
  <si>
    <t>NoTax Dorm w/o kitch,Barracks</t>
  </si>
  <si>
    <t>NoTax Dorm/Flat/Priv w/kitch</t>
  </si>
  <si>
    <t>Field agreement</t>
  </si>
  <si>
    <t>COUNTRY</t>
  </si>
  <si>
    <t>Other means of transport</t>
  </si>
  <si>
    <t>REGULATIVE</t>
  </si>
  <si>
    <t>Regulative</t>
  </si>
  <si>
    <t>Dorm w/o kitch,Board h./Barrac *</t>
  </si>
  <si>
    <t>Dorm w/o kitch,
Board h./Barrac *
sjonat/Brakke *</t>
  </si>
  <si>
    <t>Dorm/Flat/Private w/kitchen *</t>
  </si>
  <si>
    <t>Dorm/Flat/Private
w/kitchen *</t>
  </si>
  <si>
    <t>Country</t>
  </si>
  <si>
    <t>Region/City</t>
  </si>
  <si>
    <t>Driving code</t>
  </si>
  <si>
    <t>Vehicle 
type</t>
  </si>
  <si>
    <t>Mileage
(km)</t>
  </si>
  <si>
    <r>
      <t xml:space="preserve">Meal allowance </t>
    </r>
    <r>
      <rPr>
        <u/>
        <sz val="11"/>
        <rFont val="Arial"/>
        <family val="2"/>
      </rPr>
      <t>without</t>
    </r>
    <r>
      <rPr>
        <sz val="11"/>
        <rFont val="Arial"/>
        <family val="2"/>
      </rPr>
      <t xml:space="preserve"> accommodation, according to rate</t>
    </r>
  </si>
  <si>
    <r>
      <t xml:space="preserve">Meal allowance </t>
    </r>
    <r>
      <rPr>
        <u/>
        <sz val="11"/>
        <color rgb="FF000000"/>
        <rFont val="Arial"/>
        <family val="2"/>
      </rPr>
      <t>for</t>
    </r>
    <r>
      <rPr>
        <sz val="11"/>
        <color indexed="8"/>
        <rFont val="Arial"/>
        <family val="2"/>
      </rPr>
      <t xml:space="preserve"> accommodation, according to rate
</t>
    </r>
  </si>
  <si>
    <r>
      <t xml:space="preserve">Own transportation 
</t>
    </r>
    <r>
      <rPr>
        <i/>
        <sz val="11"/>
        <color rgb="FF000000"/>
        <rFont val="Arial"/>
        <family val="2"/>
      </rPr>
      <t>Please specify your journey on page two.</t>
    </r>
  </si>
  <si>
    <t>Purpose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</si>
</sst>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_ * #,##0.00_ ;_ * \-#,##0.00_ ;_ * &quot;-&quot;??_ ;_ @_ "/>
    <numFmt numFmtId="165" formatCode="m/d"/>
    <numFmt numFmtId="166" formatCode="h:mm"/>
  </numFmts>
  <fonts count="66">
    <font>
      <sz val="10"/>
      <name val="Arial"/>
    </font>
    <font>
      <sz val="10"/>
      <name val="Arial"/>
      <family val="2"/>
    </font>
    <font>
      <sz val="12"/>
      <color indexed="8"/>
      <name val="Arial Unicode MS"/>
      <family val="2"/>
    </font>
    <font>
      <sz val="10"/>
      <color indexed="8"/>
      <name val="Arial Unicode MS"/>
      <family val="2"/>
    </font>
    <font>
      <sz val="11"/>
      <color indexed="8"/>
      <name val="Arial Unicode MS"/>
      <family val="2"/>
    </font>
    <font>
      <sz val="12"/>
      <name val="Arial Unicode MS"/>
      <family val="2"/>
    </font>
    <font>
      <sz val="11"/>
      <color indexed="8"/>
      <name val="Arial Unicode MS"/>
      <family val="2"/>
    </font>
    <font>
      <sz val="11"/>
      <name val="Arial"/>
      <family val="2"/>
    </font>
    <font>
      <b/>
      <sz val="12"/>
      <color indexed="81"/>
      <name val="Tahoma"/>
      <family val="2"/>
    </font>
    <font>
      <sz val="12"/>
      <name val="Arial"/>
      <family val="2"/>
    </font>
    <font>
      <sz val="14"/>
      <name val="Arial"/>
      <family val="2"/>
    </font>
    <font>
      <sz val="10"/>
      <name val="Arial Unicode MS"/>
      <family val="2"/>
    </font>
    <font>
      <b/>
      <sz val="10"/>
      <name val="Arial Unicode MS"/>
      <family val="2"/>
    </font>
    <font>
      <sz val="8"/>
      <name val="Arial"/>
      <family val="2"/>
    </font>
    <font>
      <sz val="12"/>
      <color indexed="8"/>
      <name val="Arial"/>
      <family val="2"/>
    </font>
    <font>
      <b/>
      <sz val="12"/>
      <color indexed="8"/>
      <name val="Arial"/>
      <family val="2"/>
    </font>
    <font>
      <b/>
      <sz val="14"/>
      <color indexed="8"/>
      <name val="Arial"/>
      <family val="2"/>
    </font>
    <font>
      <sz val="10"/>
      <name val="Arial"/>
      <family val="2"/>
    </font>
    <font>
      <sz val="14"/>
      <color indexed="8"/>
      <name val="Arial"/>
      <family val="2"/>
    </font>
    <font>
      <sz val="12"/>
      <name val="Arial"/>
      <family val="2"/>
    </font>
    <font>
      <sz val="10"/>
      <color indexed="8"/>
      <name val="Arial"/>
      <family val="2"/>
    </font>
    <font>
      <sz val="8"/>
      <name val="Arial"/>
      <family val="2"/>
    </font>
    <font>
      <sz val="8"/>
      <color indexed="81"/>
      <name val="Tahoma"/>
      <family val="2"/>
    </font>
    <font>
      <sz val="14"/>
      <name val="Arial"/>
      <family val="2"/>
    </font>
    <font>
      <b/>
      <sz val="14"/>
      <name val="Arial"/>
      <family val="2"/>
    </font>
    <font>
      <b/>
      <sz val="10"/>
      <name val="Arial"/>
      <family val="2"/>
    </font>
    <font>
      <b/>
      <sz val="8"/>
      <name val="Arial Unicode MS"/>
      <family val="2"/>
    </font>
    <font>
      <sz val="8"/>
      <name val="Arial Unicode MS"/>
      <family val="2"/>
    </font>
    <font>
      <sz val="12"/>
      <color indexed="21"/>
      <name val="Arial"/>
      <family val="2"/>
    </font>
    <font>
      <sz val="10"/>
      <color indexed="21"/>
      <name val="Arial"/>
      <family val="2"/>
    </font>
    <font>
      <b/>
      <sz val="28"/>
      <color indexed="8"/>
      <name val="Arial Unicode MS"/>
      <family val="2"/>
    </font>
    <font>
      <sz val="14"/>
      <color indexed="21"/>
      <name val="Arial"/>
      <family val="2"/>
    </font>
    <font>
      <b/>
      <sz val="12"/>
      <name val="Arial Unicode MS"/>
      <family val="2"/>
    </font>
    <font>
      <i/>
      <sz val="12"/>
      <color indexed="21"/>
      <name val="Arial"/>
      <family val="2"/>
    </font>
    <font>
      <b/>
      <sz val="9"/>
      <color indexed="81"/>
      <name val="Tahoma"/>
      <family val="2"/>
    </font>
    <font>
      <sz val="9"/>
      <color indexed="81"/>
      <name val="Tahoma"/>
      <family val="2"/>
    </font>
    <font>
      <sz val="12"/>
      <color rgb="FF000000"/>
      <name val="Arial"/>
      <family val="2"/>
    </font>
    <font>
      <sz val="10"/>
      <color rgb="FF000000"/>
      <name val="Arial"/>
      <family val="2"/>
    </font>
    <font>
      <sz val="11"/>
      <name val="Calibri"/>
      <family val="2"/>
    </font>
    <font>
      <sz val="11"/>
      <color rgb="FF000000"/>
      <name val="Calibri"/>
      <family val="2"/>
    </font>
    <font>
      <i/>
      <sz val="10"/>
      <name val="Arial"/>
      <family val="2"/>
    </font>
    <font>
      <i/>
      <sz val="12"/>
      <color indexed="8"/>
      <name val="Arial"/>
      <family val="2"/>
    </font>
    <font>
      <i/>
      <sz val="14"/>
      <color indexed="8"/>
      <name val="Arial"/>
      <family val="2"/>
    </font>
    <font>
      <i/>
      <sz val="12"/>
      <color rgb="FF000000"/>
      <name val="Arial"/>
      <family val="2"/>
    </font>
    <font>
      <i/>
      <sz val="12"/>
      <name val="Arial"/>
      <family val="2"/>
    </font>
    <font>
      <b/>
      <u/>
      <sz val="14"/>
      <color rgb="FF000000"/>
      <name val="Arial"/>
      <family val="2"/>
    </font>
    <font>
      <b/>
      <sz val="10"/>
      <color rgb="FFFF0000"/>
      <name val="Arial"/>
      <family val="2"/>
    </font>
    <font>
      <sz val="10"/>
      <color rgb="FFFF0000"/>
      <name val="Arial"/>
      <family val="2"/>
    </font>
    <font>
      <sz val="12"/>
      <color rgb="FFFF0000"/>
      <name val="Arial"/>
      <family val="2"/>
    </font>
    <font>
      <b/>
      <i/>
      <sz val="12"/>
      <color indexed="8"/>
      <name val="Arial"/>
      <family val="2"/>
    </font>
    <font>
      <b/>
      <i/>
      <sz val="12"/>
      <color rgb="FF000000"/>
      <name val="Arial"/>
      <family val="2"/>
    </font>
    <font>
      <b/>
      <sz val="10"/>
      <color indexed="81"/>
      <name val="Arial"/>
      <family val="2"/>
    </font>
    <font>
      <b/>
      <sz val="11"/>
      <color indexed="81"/>
      <name val="Ariial"/>
    </font>
    <font>
      <b/>
      <sz val="11"/>
      <color indexed="81"/>
      <name val="Arial"/>
      <family val="2"/>
    </font>
    <font>
      <sz val="11"/>
      <color indexed="81"/>
      <name val="Arial"/>
      <family val="2"/>
    </font>
    <font>
      <b/>
      <sz val="11"/>
      <color indexed="81"/>
      <name val="Areal"/>
    </font>
    <font>
      <i/>
      <sz val="10"/>
      <color indexed="21"/>
      <name val="Arial"/>
      <family val="2"/>
    </font>
    <font>
      <i/>
      <sz val="11"/>
      <color indexed="21"/>
      <name val="Arial"/>
      <family val="2"/>
    </font>
    <font>
      <b/>
      <sz val="11"/>
      <color indexed="8"/>
      <name val="Arial"/>
      <family val="2"/>
    </font>
    <font>
      <sz val="9"/>
      <color indexed="8"/>
      <name val="Arial"/>
      <family val="2"/>
    </font>
    <font>
      <sz val="11"/>
      <color indexed="8"/>
      <name val="Arial"/>
      <family val="2"/>
    </font>
    <font>
      <sz val="14"/>
      <color rgb="FF000000"/>
      <name val="Arial"/>
      <family val="2"/>
    </font>
    <font>
      <u/>
      <sz val="11"/>
      <name val="Arial"/>
      <family val="2"/>
    </font>
    <font>
      <u/>
      <sz val="11"/>
      <color rgb="FF000000"/>
      <name val="Arial"/>
      <family val="2"/>
    </font>
    <font>
      <i/>
      <sz val="11"/>
      <color rgb="FF000000"/>
      <name val="Arial"/>
      <family val="2"/>
    </font>
    <font>
      <b/>
      <i/>
      <sz val="11"/>
      <color indexed="81"/>
      <name val="Arial"/>
      <family val="2"/>
    </font>
  </fonts>
  <fills count="12">
    <fill>
      <patternFill patternType="none"/>
    </fill>
    <fill>
      <patternFill patternType="gray125"/>
    </fill>
    <fill>
      <patternFill patternType="solid">
        <fgColor indexed="26"/>
        <bgColor indexed="64"/>
      </patternFill>
    </fill>
    <fill>
      <patternFill patternType="solid">
        <fgColor indexed="11"/>
        <bgColor indexed="64"/>
      </patternFill>
    </fill>
    <fill>
      <patternFill patternType="solid">
        <fgColor indexed="9"/>
        <bgColor indexed="64"/>
      </patternFill>
    </fill>
    <fill>
      <patternFill patternType="solid">
        <fgColor indexed="13"/>
        <bgColor indexed="64"/>
      </patternFill>
    </fill>
    <fill>
      <patternFill patternType="solid">
        <fgColor indexed="42"/>
        <bgColor indexed="64"/>
      </patternFill>
    </fill>
    <fill>
      <patternFill patternType="solid">
        <fgColor rgb="FFCCFFCC"/>
        <bgColor indexed="64"/>
      </patternFill>
    </fill>
    <fill>
      <patternFill patternType="solid">
        <fgColor theme="6" tint="0.79998168889431442"/>
        <bgColor indexed="64"/>
      </patternFill>
    </fill>
    <fill>
      <patternFill patternType="solid">
        <fgColor rgb="FFFFFFCC"/>
        <bgColor indexed="64"/>
      </patternFill>
    </fill>
    <fill>
      <patternFill patternType="solid">
        <fgColor rgb="FF99FF33"/>
        <bgColor indexed="64"/>
      </patternFill>
    </fill>
    <fill>
      <patternFill patternType="solid">
        <fgColor theme="9" tint="0.59999389629810485"/>
        <bgColor indexed="64"/>
      </patternFill>
    </fill>
  </fills>
  <borders count="47">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bottom/>
      <diagonal/>
    </border>
    <border>
      <left/>
      <right style="thin">
        <color indexed="64"/>
      </right>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style="thin">
        <color indexed="64"/>
      </left>
      <right/>
      <top/>
      <bottom/>
      <diagonal/>
    </border>
    <border>
      <left style="thin">
        <color indexed="8"/>
      </left>
      <right style="thin">
        <color indexed="64"/>
      </right>
      <top/>
      <bottom/>
      <diagonal/>
    </border>
    <border>
      <left style="thin">
        <color indexed="64"/>
      </left>
      <right/>
      <top style="thin">
        <color indexed="64"/>
      </top>
      <bottom/>
      <diagonal/>
    </border>
    <border>
      <left/>
      <right/>
      <top style="thin">
        <color indexed="8"/>
      </top>
      <bottom/>
      <diagonal/>
    </border>
    <border>
      <left style="thin">
        <color indexed="8"/>
      </left>
      <right style="thin">
        <color indexed="64"/>
      </right>
      <top style="thin">
        <color indexed="8"/>
      </top>
      <bottom style="thin">
        <color indexed="64"/>
      </bottom>
      <diagonal/>
    </border>
    <border>
      <left style="thin">
        <color indexed="64"/>
      </left>
      <right/>
      <top style="thin">
        <color indexed="64"/>
      </top>
      <bottom style="thin">
        <color indexed="8"/>
      </bottom>
      <diagonal/>
    </border>
    <border>
      <left/>
      <right style="thin">
        <color indexed="64"/>
      </right>
      <top style="thin">
        <color indexed="64"/>
      </top>
      <bottom style="thin">
        <color indexed="8"/>
      </bottom>
      <diagonal/>
    </border>
    <border>
      <left/>
      <right/>
      <top style="thin">
        <color indexed="8"/>
      </top>
      <bottom style="thin">
        <color indexed="8"/>
      </bottom>
      <diagonal/>
    </border>
    <border>
      <left/>
      <right style="thin">
        <color indexed="8"/>
      </right>
      <top style="thin">
        <color indexed="8"/>
      </top>
      <bottom style="thin">
        <color indexed="8"/>
      </bottom>
      <diagonal/>
    </border>
    <border>
      <left/>
      <right style="thin">
        <color indexed="8"/>
      </right>
      <top style="thin">
        <color indexed="8"/>
      </top>
      <bottom/>
      <diagonal/>
    </border>
    <border>
      <left style="thin">
        <color indexed="8"/>
      </left>
      <right/>
      <top style="thin">
        <color indexed="8"/>
      </top>
      <bottom style="thin">
        <color indexed="8"/>
      </bottom>
      <diagonal/>
    </border>
    <border>
      <left style="thin">
        <color indexed="8"/>
      </left>
      <right/>
      <top style="thin">
        <color indexed="8"/>
      </top>
      <bottom/>
      <diagonal/>
    </border>
    <border>
      <left style="thin">
        <color indexed="8"/>
      </left>
      <right/>
      <top/>
      <bottom/>
      <diagonal/>
    </border>
    <border>
      <left/>
      <right style="thin">
        <color indexed="8"/>
      </right>
      <top/>
      <bottom/>
      <diagonal/>
    </border>
    <border>
      <left style="thin">
        <color indexed="8"/>
      </left>
      <right/>
      <top/>
      <bottom style="thin">
        <color indexed="64"/>
      </bottom>
      <diagonal/>
    </border>
    <border>
      <left/>
      <right style="thin">
        <color indexed="8"/>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right/>
      <top style="thin">
        <color indexed="64"/>
      </top>
      <bottom style="medium">
        <color indexed="64"/>
      </bottom>
      <diagonal/>
    </border>
    <border>
      <left style="thin">
        <color indexed="64"/>
      </left>
      <right style="thin">
        <color indexed="64"/>
      </right>
      <top/>
      <bottom style="medium">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right style="thin">
        <color indexed="8"/>
      </right>
      <top style="medium">
        <color indexed="64"/>
      </top>
      <bottom/>
      <diagonal/>
    </border>
    <border>
      <left/>
      <right style="medium">
        <color indexed="64"/>
      </right>
      <top style="medium">
        <color indexed="64"/>
      </top>
      <bottom/>
      <diagonal/>
    </border>
    <border>
      <left style="medium">
        <color indexed="64"/>
      </left>
      <right style="thin">
        <color indexed="64"/>
      </right>
      <top/>
      <bottom style="medium">
        <color indexed="64"/>
      </bottom>
      <diagonal/>
    </border>
    <border>
      <left/>
      <right style="medium">
        <color indexed="64"/>
      </right>
      <top style="thin">
        <color indexed="64"/>
      </top>
      <bottom style="medium">
        <color indexed="64"/>
      </bottom>
      <diagonal/>
    </border>
  </borders>
  <cellStyleXfs count="4">
    <xf numFmtId="0" fontId="0" fillId="0" borderId="0"/>
    <xf numFmtId="164" fontId="1" fillId="0" borderId="0" applyFont="0" applyFill="0" applyBorder="0" applyAlignment="0" applyProtection="0"/>
    <xf numFmtId="164" fontId="17" fillId="0" borderId="0" applyFont="0" applyFill="0" applyBorder="0" applyAlignment="0" applyProtection="0"/>
    <xf numFmtId="0" fontId="17" fillId="0" borderId="0"/>
  </cellStyleXfs>
  <cellXfs count="501">
    <xf numFmtId="0" fontId="0" fillId="0" borderId="0" xfId="0"/>
    <xf numFmtId="0" fontId="2" fillId="2" borderId="0" xfId="0" applyFont="1" applyFill="1"/>
    <xf numFmtId="0" fontId="3" fillId="2" borderId="0" xfId="0" applyFont="1" applyFill="1" applyAlignment="1">
      <alignment horizontal="left" vertical="center"/>
    </xf>
    <xf numFmtId="0" fontId="3" fillId="2" borderId="0" xfId="0" applyFont="1" applyFill="1" applyAlignment="1">
      <alignment horizontal="left" vertical="center" wrapText="1"/>
    </xf>
    <xf numFmtId="0" fontId="2" fillId="2" borderId="0" xfId="0" applyFont="1" applyFill="1" applyAlignment="1">
      <alignment vertical="top"/>
    </xf>
    <xf numFmtId="0" fontId="4" fillId="2" borderId="0" xfId="0" applyFont="1" applyFill="1"/>
    <xf numFmtId="0" fontId="2" fillId="3" borderId="0" xfId="0" applyFont="1" applyFill="1" applyAlignment="1">
      <alignment horizontal="center" vertical="center"/>
    </xf>
    <xf numFmtId="0" fontId="2" fillId="4" borderId="0" xfId="0" applyFont="1" applyFill="1" applyAlignment="1" applyProtection="1">
      <alignment horizontal="center" vertical="center"/>
      <protection locked="0"/>
    </xf>
    <xf numFmtId="0" fontId="5" fillId="2" borderId="0" xfId="0" applyFont="1" applyFill="1"/>
    <xf numFmtId="0" fontId="5" fillId="2" borderId="0" xfId="0" applyFont="1" applyFill="1" applyAlignment="1">
      <alignment horizontal="left"/>
    </xf>
    <xf numFmtId="0" fontId="3" fillId="2" borderId="0" xfId="0" applyFont="1" applyFill="1" applyAlignment="1">
      <alignment vertical="top"/>
    </xf>
    <xf numFmtId="0" fontId="3" fillId="2" borderId="0" xfId="0" applyFont="1" applyFill="1" applyAlignment="1">
      <alignment horizontal="center"/>
    </xf>
    <xf numFmtId="2" fontId="11" fillId="0" borderId="1" xfId="0" applyNumberFormat="1" applyFont="1" applyBorder="1" applyAlignment="1">
      <alignment horizontal="left" vertical="center"/>
    </xf>
    <xf numFmtId="0" fontId="11" fillId="0" borderId="0" xfId="0" applyFont="1" applyAlignment="1">
      <alignment horizontal="left" vertical="center"/>
    </xf>
    <xf numFmtId="0" fontId="12" fillId="0" borderId="0" xfId="0" applyFont="1" applyAlignment="1">
      <alignment horizontal="left" vertical="center"/>
    </xf>
    <xf numFmtId="0" fontId="11" fillId="0" borderId="0" xfId="0" applyFont="1" applyAlignment="1">
      <alignment horizontal="right" vertical="center"/>
    </xf>
    <xf numFmtId="0" fontId="11" fillId="0" borderId="0" xfId="0" applyFont="1"/>
    <xf numFmtId="166" fontId="11" fillId="0" borderId="0" xfId="0" applyNumberFormat="1" applyFont="1" applyAlignment="1">
      <alignment horizontal="left" vertical="center"/>
    </xf>
    <xf numFmtId="2" fontId="11" fillId="0" borderId="0" xfId="0" applyNumberFormat="1" applyFont="1" applyAlignment="1">
      <alignment horizontal="centerContinuous" vertical="center"/>
    </xf>
    <xf numFmtId="2" fontId="11" fillId="0" borderId="0" xfId="0" applyNumberFormat="1" applyFont="1"/>
    <xf numFmtId="0" fontId="4" fillId="4" borderId="2" xfId="0" applyFont="1" applyFill="1" applyBorder="1" applyAlignment="1" applyProtection="1">
      <alignment horizontal="center" vertical="center"/>
      <protection locked="0"/>
    </xf>
    <xf numFmtId="0" fontId="4" fillId="2" borderId="3" xfId="0" applyFont="1" applyFill="1" applyBorder="1" applyAlignment="1">
      <alignment vertical="center"/>
    </xf>
    <xf numFmtId="0" fontId="2" fillId="2" borderId="2" xfId="0" applyFont="1" applyFill="1" applyBorder="1" applyAlignment="1">
      <alignment vertical="center"/>
    </xf>
    <xf numFmtId="0" fontId="11" fillId="5" borderId="0" xfId="0" applyFont="1" applyFill="1" applyAlignment="1" applyProtection="1">
      <alignment horizontal="left" vertical="center"/>
      <protection locked="0"/>
    </xf>
    <xf numFmtId="2" fontId="11" fillId="0" borderId="1" xfId="0" applyNumberFormat="1" applyFont="1" applyBorder="1" applyAlignment="1" applyProtection="1">
      <alignment horizontal="centerContinuous" vertical="center"/>
      <protection locked="0"/>
    </xf>
    <xf numFmtId="0" fontId="11" fillId="0" borderId="0" xfId="0" applyFont="1" applyAlignment="1" applyProtection="1">
      <alignment horizontal="right" vertical="center"/>
      <protection locked="0"/>
    </xf>
    <xf numFmtId="164" fontId="0" fillId="0" borderId="0" xfId="1" applyFont="1"/>
    <xf numFmtId="0" fontId="14" fillId="4" borderId="1" xfId="0" applyFont="1" applyFill="1" applyBorder="1" applyAlignment="1" applyProtection="1">
      <alignment horizontal="center" vertical="center"/>
      <protection locked="0"/>
    </xf>
    <xf numFmtId="0" fontId="14" fillId="2" borderId="1" xfId="0" applyFont="1" applyFill="1" applyBorder="1" applyAlignment="1">
      <alignment horizontal="center" vertical="center"/>
    </xf>
    <xf numFmtId="0" fontId="15" fillId="2" borderId="4" xfId="0" applyFont="1" applyFill="1" applyBorder="1" applyAlignment="1">
      <alignment horizontal="centerContinuous" vertical="center"/>
    </xf>
    <xf numFmtId="0" fontId="16" fillId="2" borderId="5" xfId="0" applyFont="1" applyFill="1" applyBorder="1" applyAlignment="1">
      <alignment horizontal="centerContinuous" vertical="center"/>
    </xf>
    <xf numFmtId="0" fontId="14" fillId="2" borderId="3" xfId="0" applyFont="1" applyFill="1" applyBorder="1"/>
    <xf numFmtId="0" fontId="14" fillId="2" borderId="6" xfId="0" applyFont="1" applyFill="1" applyBorder="1" applyAlignment="1">
      <alignment vertical="center"/>
    </xf>
    <xf numFmtId="0" fontId="14" fillId="2" borderId="6" xfId="0" applyFont="1" applyFill="1" applyBorder="1"/>
    <xf numFmtId="0" fontId="14" fillId="2" borderId="7" xfId="0" applyFont="1" applyFill="1" applyBorder="1" applyAlignment="1">
      <alignment vertical="center"/>
    </xf>
    <xf numFmtId="0" fontId="14" fillId="2" borderId="0" xfId="0" applyFont="1" applyFill="1"/>
    <xf numFmtId="0" fontId="14" fillId="2" borderId="0" xfId="0" applyFont="1" applyFill="1" applyAlignment="1">
      <alignment vertical="center"/>
    </xf>
    <xf numFmtId="0" fontId="16" fillId="2" borderId="2" xfId="0" applyFont="1" applyFill="1" applyBorder="1" applyAlignment="1">
      <alignment horizontal="centerContinuous" vertical="center"/>
    </xf>
    <xf numFmtId="0" fontId="14" fillId="2" borderId="9" xfId="0" applyFont="1" applyFill="1" applyBorder="1" applyAlignment="1">
      <alignment horizontal="center" vertical="center"/>
    </xf>
    <xf numFmtId="0" fontId="17" fillId="0" borderId="0" xfId="0" applyFont="1"/>
    <xf numFmtId="0" fontId="14" fillId="2" borderId="6" xfId="0" applyFont="1" applyFill="1" applyBorder="1" applyAlignment="1">
      <alignment vertical="top"/>
    </xf>
    <xf numFmtId="0" fontId="14" fillId="2" borderId="2" xfId="0" applyFont="1" applyFill="1" applyBorder="1" applyAlignment="1">
      <alignment vertical="top"/>
    </xf>
    <xf numFmtId="0" fontId="14" fillId="4" borderId="9" xfId="0" applyFont="1" applyFill="1" applyBorder="1" applyAlignment="1" applyProtection="1">
      <alignment horizontal="center" vertical="center"/>
      <protection locked="0"/>
    </xf>
    <xf numFmtId="0" fontId="14" fillId="4" borderId="11" xfId="0" applyFont="1" applyFill="1" applyBorder="1" applyAlignment="1" applyProtection="1">
      <alignment horizontal="center" vertical="center"/>
      <protection locked="0"/>
    </xf>
    <xf numFmtId="0" fontId="14" fillId="2" borderId="11" xfId="0" applyFont="1" applyFill="1" applyBorder="1" applyAlignment="1">
      <alignment horizontal="center" vertical="center"/>
    </xf>
    <xf numFmtId="0" fontId="19" fillId="2" borderId="0" xfId="0" applyFont="1" applyFill="1"/>
    <xf numFmtId="4" fontId="14" fillId="2" borderId="9" xfId="0" applyNumberFormat="1" applyFont="1" applyFill="1" applyBorder="1" applyAlignment="1">
      <alignment vertical="center"/>
    </xf>
    <xf numFmtId="0" fontId="19" fillId="2" borderId="0" xfId="0" applyFont="1" applyFill="1" applyAlignment="1">
      <alignment horizontal="left"/>
    </xf>
    <xf numFmtId="0" fontId="14" fillId="2" borderId="10" xfId="0" applyFont="1" applyFill="1" applyBorder="1" applyAlignment="1">
      <alignment vertical="center"/>
    </xf>
    <xf numFmtId="4" fontId="14" fillId="2" borderId="11" xfId="0" applyNumberFormat="1" applyFont="1" applyFill="1" applyBorder="1" applyAlignment="1">
      <alignment vertical="center"/>
    </xf>
    <xf numFmtId="0" fontId="13" fillId="4" borderId="12" xfId="0" applyFont="1" applyFill="1" applyBorder="1" applyAlignment="1">
      <alignment horizontal="left" vertical="top"/>
    </xf>
    <xf numFmtId="0" fontId="13" fillId="4" borderId="4" xfId="0" applyFont="1" applyFill="1" applyBorder="1" applyAlignment="1">
      <alignment horizontal="left" vertical="top"/>
    </xf>
    <xf numFmtId="0" fontId="19" fillId="0" borderId="0" xfId="0" applyFont="1"/>
    <xf numFmtId="0" fontId="14" fillId="2" borderId="1" xfId="0" applyFont="1" applyFill="1" applyBorder="1" applyAlignment="1">
      <alignment horizontal="center" vertical="center" wrapText="1"/>
    </xf>
    <xf numFmtId="0" fontId="14" fillId="2" borderId="0" xfId="0" applyFont="1" applyFill="1" applyAlignment="1">
      <alignment horizontal="centerContinuous" vertical="center"/>
    </xf>
    <xf numFmtId="0" fontId="14" fillId="2" borderId="0" xfId="0" applyFont="1" applyFill="1" applyAlignment="1">
      <alignment horizontal="right" vertical="center"/>
    </xf>
    <xf numFmtId="0" fontId="14" fillId="2" borderId="0" xfId="0" applyFont="1" applyFill="1" applyAlignment="1">
      <alignment horizontal="left" vertical="center"/>
    </xf>
    <xf numFmtId="14" fontId="20" fillId="2" borderId="0" xfId="0" applyNumberFormat="1" applyFont="1" applyFill="1"/>
    <xf numFmtId="0" fontId="14" fillId="2" borderId="4" xfId="0" applyFont="1" applyFill="1" applyBorder="1"/>
    <xf numFmtId="0" fontId="14" fillId="2" borderId="4" xfId="0" applyFont="1" applyFill="1" applyBorder="1" applyAlignment="1">
      <alignment horizontal="left" vertical="center"/>
    </xf>
    <xf numFmtId="0" fontId="14" fillId="2" borderId="5" xfId="0" applyFont="1" applyFill="1" applyBorder="1" applyAlignment="1">
      <alignment horizontal="centerContinuous" vertical="center"/>
    </xf>
    <xf numFmtId="0" fontId="14" fillId="2" borderId="2" xfId="0" applyFont="1" applyFill="1" applyBorder="1" applyAlignment="1">
      <alignment horizontal="centerContinuous" vertical="center"/>
    </xf>
    <xf numFmtId="0" fontId="14" fillId="2" borderId="2" xfId="0" applyFont="1" applyFill="1" applyBorder="1" applyAlignment="1">
      <alignment horizontal="left" vertical="center"/>
    </xf>
    <xf numFmtId="0" fontId="14" fillId="2" borderId="13" xfId="0" applyFont="1" applyFill="1" applyBorder="1" applyAlignment="1">
      <alignment vertical="center"/>
    </xf>
    <xf numFmtId="0" fontId="14" fillId="2" borderId="13" xfId="0" applyFont="1" applyFill="1" applyBorder="1" applyAlignment="1">
      <alignment horizontal="centerContinuous" vertical="center"/>
    </xf>
    <xf numFmtId="0" fontId="14" fillId="2" borderId="7" xfId="0" applyFont="1" applyFill="1" applyBorder="1" applyAlignment="1">
      <alignment horizontal="center" vertical="center"/>
    </xf>
    <xf numFmtId="0" fontId="14" fillId="2" borderId="4" xfId="0" applyFont="1" applyFill="1" applyBorder="1" applyAlignment="1">
      <alignment horizontal="center" vertical="center"/>
    </xf>
    <xf numFmtId="0" fontId="14" fillId="2" borderId="12" xfId="0" applyFont="1" applyFill="1" applyBorder="1" applyAlignment="1">
      <alignment horizontal="center" vertical="center" wrapText="1"/>
    </xf>
    <xf numFmtId="2" fontId="0" fillId="0" borderId="0" xfId="0" applyNumberFormat="1"/>
    <xf numFmtId="0" fontId="0" fillId="5" borderId="0" xfId="0" applyFill="1"/>
    <xf numFmtId="2" fontId="0" fillId="5" borderId="0" xfId="0" applyNumberFormat="1" applyFill="1"/>
    <xf numFmtId="4" fontId="0" fillId="0" borderId="0" xfId="0" applyNumberFormat="1"/>
    <xf numFmtId="0" fontId="15" fillId="2" borderId="9" xfId="0" applyFont="1" applyFill="1" applyBorder="1" applyAlignment="1">
      <alignment horizontal="center" vertical="center"/>
    </xf>
    <xf numFmtId="0" fontId="25" fillId="0" borderId="0" xfId="0" applyFont="1"/>
    <xf numFmtId="49" fontId="14" fillId="2" borderId="1" xfId="0" applyNumberFormat="1" applyFont="1" applyFill="1" applyBorder="1" applyAlignment="1">
      <alignment horizontal="center" vertical="center"/>
    </xf>
    <xf numFmtId="0" fontId="14" fillId="2" borderId="8" xfId="0" applyFont="1" applyFill="1" applyBorder="1" applyAlignment="1">
      <alignment horizontal="center" vertical="center"/>
    </xf>
    <xf numFmtId="0" fontId="14" fillId="2" borderId="14" xfId="0" applyFont="1" applyFill="1" applyBorder="1" applyAlignment="1">
      <alignment horizontal="centerContinuous" vertical="center"/>
    </xf>
    <xf numFmtId="0" fontId="14" fillId="2" borderId="15" xfId="0" applyFont="1" applyFill="1" applyBorder="1" applyAlignment="1">
      <alignment horizontal="center" vertical="center"/>
    </xf>
    <xf numFmtId="0" fontId="0" fillId="2" borderId="0" xfId="0" applyFill="1"/>
    <xf numFmtId="0" fontId="14" fillId="2" borderId="12" xfId="0" applyFont="1" applyFill="1" applyBorder="1" applyAlignment="1">
      <alignment horizontal="center" vertical="center"/>
    </xf>
    <xf numFmtId="4" fontId="18" fillId="2" borderId="4" xfId="0" applyNumberFormat="1" applyFont="1" applyFill="1" applyBorder="1" applyAlignment="1">
      <alignment horizontal="right" vertical="center"/>
    </xf>
    <xf numFmtId="4" fontId="18" fillId="2" borderId="1" xfId="0" applyNumberFormat="1" applyFont="1" applyFill="1" applyBorder="1" applyAlignment="1">
      <alignment vertical="center"/>
    </xf>
    <xf numFmtId="2" fontId="18" fillId="2" borderId="1" xfId="0" applyNumberFormat="1" applyFont="1" applyFill="1" applyBorder="1" applyAlignment="1">
      <alignment vertical="center"/>
    </xf>
    <xf numFmtId="4" fontId="10" fillId="2" borderId="4" xfId="0" applyNumberFormat="1" applyFont="1" applyFill="1" applyBorder="1" applyAlignment="1">
      <alignment horizontal="right" vertical="center"/>
    </xf>
    <xf numFmtId="0" fontId="14" fillId="2" borderId="4" xfId="0" applyFont="1" applyFill="1" applyBorder="1" applyAlignment="1">
      <alignment vertical="center"/>
    </xf>
    <xf numFmtId="0" fontId="26" fillId="0" borderId="0" xfId="0" applyFont="1"/>
    <xf numFmtId="165" fontId="26" fillId="0" borderId="0" xfId="0" applyNumberFormat="1" applyFont="1" applyAlignment="1">
      <alignment horizontal="left" vertical="center"/>
    </xf>
    <xf numFmtId="166" fontId="26" fillId="0" borderId="0" xfId="0" applyNumberFormat="1" applyFont="1" applyAlignment="1">
      <alignment horizontal="left" vertical="center"/>
    </xf>
    <xf numFmtId="2" fontId="26" fillId="0" borderId="0" xfId="0" applyNumberFormat="1" applyFont="1" applyAlignment="1">
      <alignment horizontal="centerContinuous" vertical="center"/>
    </xf>
    <xf numFmtId="0" fontId="26" fillId="0" borderId="0" xfId="0" applyFont="1" applyAlignment="1">
      <alignment horizontal="right" vertical="center"/>
    </xf>
    <xf numFmtId="0" fontId="27" fillId="0" borderId="0" xfId="0" applyFont="1" applyAlignment="1">
      <alignment horizontal="right" vertical="center"/>
    </xf>
    <xf numFmtId="49" fontId="18" fillId="4" borderId="1" xfId="0" applyNumberFormat="1" applyFont="1" applyFill="1" applyBorder="1" applyAlignment="1" applyProtection="1">
      <alignment horizontal="center" vertical="center"/>
      <protection locked="0"/>
    </xf>
    <xf numFmtId="49" fontId="18" fillId="4" borderId="9" xfId="0" applyNumberFormat="1" applyFont="1" applyFill="1" applyBorder="1" applyAlignment="1" applyProtection="1">
      <alignment horizontal="left" vertical="center"/>
      <protection locked="0"/>
    </xf>
    <xf numFmtId="49" fontId="18" fillId="4" borderId="9" xfId="0" applyNumberFormat="1" applyFont="1" applyFill="1" applyBorder="1" applyAlignment="1" applyProtection="1">
      <alignment horizontal="center" vertical="center"/>
      <protection locked="0"/>
    </xf>
    <xf numFmtId="2" fontId="18" fillId="4" borderId="1" xfId="0" applyNumberFormat="1" applyFont="1" applyFill="1" applyBorder="1" applyAlignment="1" applyProtection="1">
      <alignment horizontal="right" vertical="center"/>
      <protection locked="0"/>
    </xf>
    <xf numFmtId="4" fontId="18" fillId="6" borderId="1" xfId="0" applyNumberFormat="1" applyFont="1" applyFill="1" applyBorder="1" applyAlignment="1">
      <alignment horizontal="right" vertical="center"/>
    </xf>
    <xf numFmtId="4" fontId="18" fillId="4" borderId="1" xfId="0" applyNumberFormat="1" applyFont="1" applyFill="1" applyBorder="1" applyAlignment="1" applyProtection="1">
      <alignment horizontal="right" vertical="center"/>
      <protection locked="0"/>
    </xf>
    <xf numFmtId="0" fontId="0" fillId="2" borderId="11" xfId="0" applyFill="1" applyBorder="1"/>
    <xf numFmtId="0" fontId="19" fillId="2" borderId="9" xfId="0" applyFont="1" applyFill="1" applyBorder="1" applyAlignment="1">
      <alignment horizontal="center" vertical="center"/>
    </xf>
    <xf numFmtId="0" fontId="9" fillId="2" borderId="1" xfId="0" applyFont="1" applyFill="1" applyBorder="1" applyAlignment="1">
      <alignment vertical="center" wrapText="1"/>
    </xf>
    <xf numFmtId="3" fontId="18" fillId="4" borderId="9" xfId="0" applyNumberFormat="1" applyFont="1" applyFill="1" applyBorder="1" applyAlignment="1" applyProtection="1">
      <alignment horizontal="center" vertical="center"/>
      <protection locked="0"/>
    </xf>
    <xf numFmtId="3" fontId="18" fillId="6" borderId="9" xfId="0" applyNumberFormat="1" applyFont="1" applyFill="1" applyBorder="1" applyAlignment="1">
      <alignment horizontal="center" vertical="center"/>
    </xf>
    <xf numFmtId="4" fontId="18" fillId="2" borderId="0" xfId="0" applyNumberFormat="1" applyFont="1" applyFill="1" applyAlignment="1">
      <alignment horizontal="right" vertical="center"/>
    </xf>
    <xf numFmtId="0" fontId="13" fillId="4" borderId="0" xfId="0" applyFont="1" applyFill="1" applyAlignment="1">
      <alignment horizontal="left" vertical="top"/>
    </xf>
    <xf numFmtId="49" fontId="18" fillId="4" borderId="4" xfId="0" applyNumberFormat="1" applyFont="1" applyFill="1" applyBorder="1" applyAlignment="1" applyProtection="1">
      <alignment horizontal="center" vertical="center"/>
      <protection locked="0"/>
    </xf>
    <xf numFmtId="0" fontId="9" fillId="2" borderId="1" xfId="0" applyFont="1" applyFill="1" applyBorder="1" applyAlignment="1">
      <alignment horizontal="left" vertical="center"/>
    </xf>
    <xf numFmtId="0" fontId="14" fillId="0" borderId="0" xfId="0" applyFont="1" applyAlignment="1">
      <alignment horizontal="center" vertical="center"/>
    </xf>
    <xf numFmtId="0" fontId="18" fillId="0" borderId="0" xfId="0" applyFont="1" applyAlignment="1">
      <alignment horizontal="center" vertical="center"/>
    </xf>
    <xf numFmtId="0" fontId="28" fillId="0" borderId="0" xfId="0" applyFont="1" applyAlignment="1">
      <alignment horizontal="center" vertical="center"/>
    </xf>
    <xf numFmtId="0" fontId="31" fillId="0" borderId="0" xfId="0" applyFont="1" applyAlignment="1">
      <alignment horizontal="center" vertical="center"/>
    </xf>
    <xf numFmtId="0" fontId="29" fillId="0" borderId="0" xfId="0" applyFont="1"/>
    <xf numFmtId="0" fontId="31" fillId="0" borderId="17" xfId="0" applyFont="1" applyBorder="1" applyAlignment="1">
      <alignment horizontal="center" vertical="center"/>
    </xf>
    <xf numFmtId="0" fontId="14" fillId="0" borderId="0" xfId="0" applyFont="1" applyAlignment="1" applyProtection="1">
      <alignment horizontal="center" vertical="center"/>
      <protection locked="0"/>
    </xf>
    <xf numFmtId="0" fontId="14" fillId="0" borderId="10" xfId="0" applyFont="1" applyBorder="1" applyAlignment="1">
      <alignment horizontal="center" vertical="center"/>
    </xf>
    <xf numFmtId="0" fontId="14" fillId="0" borderId="5" xfId="0" applyFont="1" applyBorder="1" applyAlignment="1">
      <alignment horizontal="center" vertical="center"/>
    </xf>
    <xf numFmtId="0" fontId="14" fillId="0" borderId="1" xfId="0" applyFont="1" applyBorder="1" applyAlignment="1">
      <alignment horizontal="center" vertical="center"/>
    </xf>
    <xf numFmtId="0" fontId="14" fillId="0" borderId="9" xfId="0" applyFont="1" applyBorder="1" applyAlignment="1">
      <alignment horizontal="center" vertical="center"/>
    </xf>
    <xf numFmtId="0" fontId="18" fillId="4" borderId="2" xfId="0" applyFont="1" applyFill="1" applyBorder="1" applyAlignment="1" applyProtection="1">
      <alignment horizontal="center" vertical="center"/>
      <protection locked="0"/>
    </xf>
    <xf numFmtId="0" fontId="18" fillId="0" borderId="0" xfId="0" applyFont="1" applyAlignment="1" applyProtection="1">
      <alignment horizontal="center" vertical="center"/>
      <protection locked="0"/>
    </xf>
    <xf numFmtId="0" fontId="28" fillId="0" borderId="8" xfId="0" applyFont="1" applyBorder="1" applyAlignment="1">
      <alignment horizontal="left" vertical="center"/>
    </xf>
    <xf numFmtId="0" fontId="28" fillId="0" borderId="1" xfId="0" applyFont="1" applyBorder="1" applyAlignment="1">
      <alignment horizontal="left" vertical="center"/>
    </xf>
    <xf numFmtId="0" fontId="15" fillId="2" borderId="7" xfId="0" applyFont="1" applyFill="1" applyBorder="1" applyAlignment="1">
      <alignment horizontal="center" vertical="center"/>
    </xf>
    <xf numFmtId="0" fontId="15" fillId="0" borderId="0" xfId="0" applyFont="1" applyAlignment="1">
      <alignment horizontal="center" vertical="center"/>
    </xf>
    <xf numFmtId="4" fontId="18" fillId="2" borderId="1" xfId="0" applyNumberFormat="1" applyFont="1" applyFill="1" applyBorder="1" applyAlignment="1">
      <alignment horizontal="right" vertical="center"/>
    </xf>
    <xf numFmtId="0" fontId="1" fillId="0" borderId="0" xfId="0" applyFont="1"/>
    <xf numFmtId="49" fontId="0" fillId="0" borderId="0" xfId="0" applyNumberFormat="1"/>
    <xf numFmtId="3" fontId="10" fillId="2" borderId="2" xfId="0" applyNumberFormat="1" applyFont="1" applyFill="1" applyBorder="1" applyAlignment="1">
      <alignment horizontal="center" vertical="center"/>
    </xf>
    <xf numFmtId="3" fontId="18" fillId="2" borderId="2" xfId="0" applyNumberFormat="1" applyFont="1" applyFill="1" applyBorder="1" applyAlignment="1">
      <alignment horizontal="center" vertical="center"/>
    </xf>
    <xf numFmtId="3" fontId="18" fillId="4" borderId="2" xfId="0" applyNumberFormat="1" applyFont="1" applyFill="1" applyBorder="1" applyAlignment="1" applyProtection="1">
      <alignment horizontal="center" vertical="center"/>
      <protection locked="0"/>
    </xf>
    <xf numFmtId="14" fontId="32" fillId="2" borderId="0" xfId="0" applyNumberFormat="1" applyFont="1" applyFill="1" applyAlignment="1">
      <alignment horizontal="left"/>
    </xf>
    <xf numFmtId="14" fontId="15" fillId="2" borderId="0" xfId="0" applyNumberFormat="1" applyFont="1" applyFill="1"/>
    <xf numFmtId="0" fontId="33" fillId="6" borderId="8" xfId="0" applyFont="1" applyFill="1" applyBorder="1" applyAlignment="1">
      <alignment horizontal="left" vertical="center"/>
    </xf>
    <xf numFmtId="0" fontId="33" fillId="6" borderId="11" xfId="0" applyFont="1" applyFill="1" applyBorder="1" applyAlignment="1">
      <alignment horizontal="left" vertical="center"/>
    </xf>
    <xf numFmtId="0" fontId="13" fillId="4" borderId="5" xfId="0" applyFont="1" applyFill="1" applyBorder="1" applyAlignment="1">
      <alignment horizontal="left" vertical="top"/>
    </xf>
    <xf numFmtId="0" fontId="14" fillId="2" borderId="18" xfId="0" applyFont="1" applyFill="1" applyBorder="1" applyAlignment="1">
      <alignment horizontal="center"/>
    </xf>
    <xf numFmtId="4" fontId="17" fillId="0" borderId="0" xfId="0" applyNumberFormat="1" applyFont="1"/>
    <xf numFmtId="4" fontId="23" fillId="6" borderId="1" xfId="0" applyNumberFormat="1" applyFont="1" applyFill="1" applyBorder="1"/>
    <xf numFmtId="4" fontId="10" fillId="6" borderId="1" xfId="0" applyNumberFormat="1" applyFont="1" applyFill="1" applyBorder="1" applyAlignment="1">
      <alignment horizontal="right" vertical="center"/>
    </xf>
    <xf numFmtId="4" fontId="18" fillId="2" borderId="14" xfId="0" applyNumberFormat="1" applyFont="1" applyFill="1" applyBorder="1" applyAlignment="1">
      <alignment horizontal="right" vertical="center"/>
    </xf>
    <xf numFmtId="2" fontId="2" fillId="4" borderId="0" xfId="0" applyNumberFormat="1" applyFont="1" applyFill="1" applyAlignment="1" applyProtection="1">
      <alignment horizontal="center" vertical="center"/>
      <protection locked="0"/>
    </xf>
    <xf numFmtId="4" fontId="18" fillId="0" borderId="1" xfId="0" applyNumberFormat="1" applyFont="1" applyBorder="1" applyAlignment="1">
      <alignment horizontal="right" vertical="center"/>
    </xf>
    <xf numFmtId="49" fontId="10" fillId="4" borderId="14" xfId="0" applyNumberFormat="1" applyFont="1" applyFill="1" applyBorder="1" applyAlignment="1" applyProtection="1">
      <alignment horizontal="left" vertical="top"/>
      <protection locked="0"/>
    </xf>
    <xf numFmtId="49" fontId="10" fillId="4" borderId="12" xfId="0" applyNumberFormat="1" applyFont="1" applyFill="1" applyBorder="1" applyAlignment="1" applyProtection="1">
      <alignment horizontal="left" vertical="top"/>
      <protection locked="0"/>
    </xf>
    <xf numFmtId="0" fontId="2" fillId="2" borderId="2" xfId="3" applyFont="1" applyFill="1" applyBorder="1" applyAlignment="1">
      <alignment vertical="center"/>
    </xf>
    <xf numFmtId="0" fontId="33" fillId="6" borderId="1" xfId="3" applyFont="1" applyFill="1" applyBorder="1" applyAlignment="1">
      <alignment horizontal="left" vertical="center"/>
    </xf>
    <xf numFmtId="0" fontId="10" fillId="0" borderId="0" xfId="3" applyFont="1" applyAlignment="1" applyProtection="1">
      <alignment horizontal="left" vertical="center"/>
      <protection locked="0"/>
    </xf>
    <xf numFmtId="0" fontId="17" fillId="0" borderId="0" xfId="3"/>
    <xf numFmtId="0" fontId="0" fillId="2" borderId="12" xfId="0" applyFill="1" applyBorder="1" applyAlignment="1">
      <alignment vertical="center"/>
    </xf>
    <xf numFmtId="0" fontId="0" fillId="2" borderId="13" xfId="0" applyFill="1" applyBorder="1" applyAlignment="1">
      <alignment vertical="center"/>
    </xf>
    <xf numFmtId="49" fontId="23" fillId="0" borderId="4" xfId="0" applyNumberFormat="1" applyFont="1" applyBorder="1" applyAlignment="1" applyProtection="1">
      <alignment horizontal="left" vertical="center"/>
      <protection locked="0"/>
    </xf>
    <xf numFmtId="49" fontId="23" fillId="0" borderId="5" xfId="0" applyNumberFormat="1" applyFont="1" applyBorder="1" applyAlignment="1" applyProtection="1">
      <alignment horizontal="left" vertical="center"/>
      <protection locked="0"/>
    </xf>
    <xf numFmtId="49" fontId="23" fillId="0" borderId="2" xfId="0" applyNumberFormat="1" applyFont="1" applyBorder="1" applyAlignment="1" applyProtection="1">
      <alignment horizontal="left" vertical="center"/>
      <protection locked="0"/>
    </xf>
    <xf numFmtId="0" fontId="9" fillId="2" borderId="4" xfId="0" applyFont="1" applyFill="1" applyBorder="1" applyAlignment="1">
      <alignment vertical="center"/>
    </xf>
    <xf numFmtId="0" fontId="9" fillId="2" borderId="5" xfId="0" applyFont="1" applyFill="1" applyBorder="1" applyAlignment="1">
      <alignment vertical="center"/>
    </xf>
    <xf numFmtId="0" fontId="23" fillId="0" borderId="4" xfId="0" applyFont="1" applyBorder="1" applyAlignment="1" applyProtection="1">
      <alignment horizontal="left" vertical="center"/>
      <protection locked="0"/>
    </xf>
    <xf numFmtId="0" fontId="23" fillId="0" borderId="5" xfId="0" applyFont="1" applyBorder="1" applyAlignment="1" applyProtection="1">
      <alignment horizontal="left" vertical="center"/>
      <protection locked="0"/>
    </xf>
    <xf numFmtId="0" fontId="0" fillId="0" borderId="2" xfId="0" applyBorder="1" applyAlignment="1" applyProtection="1">
      <alignment horizontal="left" vertical="center"/>
      <protection locked="0"/>
    </xf>
    <xf numFmtId="0" fontId="9" fillId="2" borderId="2" xfId="0" applyFont="1" applyFill="1" applyBorder="1" applyAlignment="1">
      <alignment vertical="center"/>
    </xf>
    <xf numFmtId="49" fontId="10" fillId="0" borderId="4" xfId="0" applyNumberFormat="1" applyFont="1" applyBorder="1" applyAlignment="1" applyProtection="1">
      <alignment horizontal="left" vertical="center"/>
      <protection locked="0"/>
    </xf>
    <xf numFmtId="0" fontId="38" fillId="0" borderId="0" xfId="0" applyFont="1" applyAlignment="1">
      <alignment horizontal="left" vertical="center"/>
    </xf>
    <xf numFmtId="0" fontId="1" fillId="0" borderId="0" xfId="0" applyFont="1" applyAlignment="1">
      <alignment vertical="top"/>
    </xf>
    <xf numFmtId="0" fontId="39" fillId="0" borderId="0" xfId="0" applyFont="1" applyAlignment="1">
      <alignment horizontal="left" vertical="center"/>
    </xf>
    <xf numFmtId="49" fontId="14" fillId="2" borderId="0" xfId="0" applyNumberFormat="1" applyFont="1" applyFill="1" applyAlignment="1">
      <alignment horizontal="center" vertical="center"/>
    </xf>
    <xf numFmtId="49" fontId="9" fillId="2" borderId="6" xfId="0" applyNumberFormat="1" applyFont="1" applyFill="1" applyBorder="1" applyAlignment="1">
      <alignment horizontal="center" vertical="center"/>
    </xf>
    <xf numFmtId="49" fontId="14" fillId="2" borderId="16" xfId="0" applyNumberFormat="1" applyFont="1" applyFill="1" applyBorder="1" applyAlignment="1">
      <alignment horizontal="center" vertical="center"/>
    </xf>
    <xf numFmtId="49" fontId="14" fillId="2" borderId="10" xfId="0" applyNumberFormat="1" applyFont="1" applyFill="1" applyBorder="1" applyAlignment="1">
      <alignment horizontal="center" vertical="center"/>
    </xf>
    <xf numFmtId="49" fontId="9" fillId="2" borderId="3" xfId="0" applyNumberFormat="1" applyFont="1" applyFill="1" applyBorder="1" applyAlignment="1">
      <alignment horizontal="center" vertical="center"/>
    </xf>
    <xf numFmtId="49" fontId="14" fillId="2" borderId="12" xfId="0" applyNumberFormat="1" applyFont="1" applyFill="1" applyBorder="1" applyAlignment="1">
      <alignment horizontal="center" vertical="center"/>
    </xf>
    <xf numFmtId="49" fontId="14" fillId="2" borderId="13" xfId="0" applyNumberFormat="1" applyFont="1" applyFill="1" applyBorder="1" applyAlignment="1">
      <alignment horizontal="center" vertical="center"/>
    </xf>
    <xf numFmtId="49" fontId="9" fillId="2" borderId="7" xfId="0" applyNumberFormat="1" applyFont="1" applyFill="1" applyBorder="1" applyAlignment="1">
      <alignment horizontal="center" vertical="center"/>
    </xf>
    <xf numFmtId="49" fontId="14" fillId="2" borderId="6" xfId="0" applyNumberFormat="1" applyFont="1" applyFill="1" applyBorder="1" applyAlignment="1">
      <alignment horizontal="center" vertical="center"/>
    </xf>
    <xf numFmtId="0" fontId="18" fillId="2" borderId="0" xfId="0" applyFont="1" applyFill="1" applyAlignment="1">
      <alignment horizontal="center" vertical="center"/>
    </xf>
    <xf numFmtId="0" fontId="1" fillId="2" borderId="0" xfId="0" applyFont="1" applyFill="1"/>
    <xf numFmtId="4" fontId="18" fillId="2" borderId="13" xfId="0" applyNumberFormat="1" applyFont="1" applyFill="1" applyBorder="1" applyAlignment="1">
      <alignment horizontal="right" vertical="center"/>
    </xf>
    <xf numFmtId="49" fontId="14" fillId="2" borderId="7" xfId="0" applyNumberFormat="1" applyFont="1" applyFill="1" applyBorder="1" applyAlignment="1">
      <alignment horizontal="center" vertical="center"/>
    </xf>
    <xf numFmtId="49" fontId="14" fillId="2" borderId="14" xfId="0" applyNumberFormat="1" applyFont="1" applyFill="1" applyBorder="1" applyAlignment="1">
      <alignment horizontal="center" vertical="center"/>
    </xf>
    <xf numFmtId="49" fontId="41" fillId="2" borderId="12" xfId="0" applyNumberFormat="1" applyFont="1" applyFill="1" applyBorder="1" applyAlignment="1">
      <alignment horizontal="left" vertical="center"/>
    </xf>
    <xf numFmtId="0" fontId="10" fillId="8" borderId="13" xfId="3" applyFont="1" applyFill="1" applyBorder="1" applyAlignment="1" applyProtection="1">
      <alignment horizontal="left" vertical="center"/>
      <protection locked="0"/>
    </xf>
    <xf numFmtId="49" fontId="10" fillId="8" borderId="1" xfId="0" applyNumberFormat="1" applyFont="1" applyFill="1" applyBorder="1" applyAlignment="1" applyProtection="1">
      <alignment horizontal="center" vertical="center"/>
      <protection locked="0"/>
    </xf>
    <xf numFmtId="4" fontId="18" fillId="2" borderId="4" xfId="0" applyNumberFormat="1" applyFont="1" applyFill="1" applyBorder="1" applyAlignment="1">
      <alignment vertical="center"/>
    </xf>
    <xf numFmtId="4" fontId="18" fillId="2" borderId="12" xfId="0" applyNumberFormat="1" applyFont="1" applyFill="1" applyBorder="1" applyAlignment="1">
      <alignment horizontal="right" vertical="center"/>
    </xf>
    <xf numFmtId="4" fontId="18" fillId="0" borderId="1" xfId="0" applyNumberFormat="1" applyFont="1" applyBorder="1" applyAlignment="1">
      <alignment vertical="center"/>
    </xf>
    <xf numFmtId="4" fontId="18" fillId="2" borderId="35" xfId="0" applyNumberFormat="1" applyFont="1" applyFill="1" applyBorder="1" applyAlignment="1">
      <alignment horizontal="right" vertical="center"/>
    </xf>
    <xf numFmtId="4" fontId="18" fillId="2" borderId="9" xfId="0" applyNumberFormat="1" applyFont="1" applyFill="1" applyBorder="1" applyAlignment="1">
      <alignment vertical="center"/>
    </xf>
    <xf numFmtId="0" fontId="14" fillId="10" borderId="4" xfId="0" applyFont="1" applyFill="1" applyBorder="1" applyAlignment="1">
      <alignment vertical="center"/>
    </xf>
    <xf numFmtId="0" fontId="14" fillId="10" borderId="5" xfId="0" applyFont="1" applyFill="1" applyBorder="1" applyAlignment="1">
      <alignment vertical="center"/>
    </xf>
    <xf numFmtId="0" fontId="42" fillId="10" borderId="4" xfId="0" applyFont="1" applyFill="1" applyBorder="1" applyAlignment="1">
      <alignment horizontal="right" vertical="center"/>
    </xf>
    <xf numFmtId="0" fontId="28" fillId="10" borderId="0" xfId="0" applyFont="1" applyFill="1" applyAlignment="1">
      <alignment vertical="center"/>
    </xf>
    <xf numFmtId="0" fontId="14" fillId="10" borderId="0" xfId="0" applyFont="1" applyFill="1" applyAlignment="1">
      <alignment horizontal="center" vertical="center"/>
    </xf>
    <xf numFmtId="0" fontId="14" fillId="10" borderId="5" xfId="0" quotePrefix="1" applyFont="1" applyFill="1" applyBorder="1" applyAlignment="1">
      <alignment horizontal="center" vertical="center"/>
    </xf>
    <xf numFmtId="0" fontId="14" fillId="10" borderId="2" xfId="0" quotePrefix="1" applyFont="1" applyFill="1" applyBorder="1" applyAlignment="1">
      <alignment horizontal="center" vertical="center"/>
    </xf>
    <xf numFmtId="0" fontId="14" fillId="10" borderId="1" xfId="0" applyFont="1" applyFill="1" applyBorder="1" applyAlignment="1">
      <alignment horizontal="center" vertical="center"/>
    </xf>
    <xf numFmtId="0" fontId="16" fillId="10" borderId="4" xfId="0" applyFont="1" applyFill="1" applyBorder="1"/>
    <xf numFmtId="0" fontId="18" fillId="10" borderId="10" xfId="0" applyFont="1" applyFill="1" applyBorder="1"/>
    <xf numFmtId="0" fontId="18" fillId="10" borderId="5" xfId="0" applyFont="1" applyFill="1" applyBorder="1"/>
    <xf numFmtId="0" fontId="18" fillId="10" borderId="2" xfId="0" applyFont="1" applyFill="1" applyBorder="1"/>
    <xf numFmtId="0" fontId="9" fillId="9" borderId="1" xfId="0" applyFont="1" applyFill="1" applyBorder="1" applyAlignment="1">
      <alignment vertical="center"/>
    </xf>
    <xf numFmtId="0" fontId="46" fillId="0" borderId="0" xfId="0" applyFont="1"/>
    <xf numFmtId="0" fontId="47" fillId="0" borderId="0" xfId="0" applyFont="1"/>
    <xf numFmtId="0" fontId="48" fillId="0" borderId="0" xfId="0" applyFont="1"/>
    <xf numFmtId="0" fontId="15" fillId="10" borderId="33" xfId="0" applyFont="1" applyFill="1" applyBorder="1" applyAlignment="1">
      <alignment vertical="center"/>
    </xf>
    <xf numFmtId="4" fontId="18" fillId="2" borderId="37" xfId="0" applyNumberFormat="1" applyFont="1" applyFill="1" applyBorder="1" applyAlignment="1">
      <alignment horizontal="right" vertical="center"/>
    </xf>
    <xf numFmtId="4" fontId="18" fillId="2" borderId="35" xfId="0" applyNumberFormat="1" applyFont="1" applyFill="1" applyBorder="1" applyAlignment="1">
      <alignment vertical="center"/>
    </xf>
    <xf numFmtId="0" fontId="49" fillId="10" borderId="34" xfId="0" applyFont="1" applyFill="1" applyBorder="1" applyAlignment="1">
      <alignment horizontal="right" vertical="center"/>
    </xf>
    <xf numFmtId="0" fontId="14" fillId="2" borderId="1" xfId="0" applyFont="1" applyFill="1" applyBorder="1" applyAlignment="1">
      <alignment horizontal="center" vertical="top" wrapText="1"/>
    </xf>
    <xf numFmtId="49" fontId="18" fillId="0" borderId="9" xfId="0" applyNumberFormat="1" applyFont="1" applyBorder="1" applyAlignment="1" applyProtection="1">
      <alignment horizontal="center" vertical="center"/>
      <protection locked="0"/>
    </xf>
    <xf numFmtId="0" fontId="14" fillId="2" borderId="7" xfId="0" applyFont="1" applyFill="1" applyBorder="1" applyAlignment="1">
      <alignment horizontal="center" vertical="center" wrapText="1"/>
    </xf>
    <xf numFmtId="49" fontId="15" fillId="2" borderId="0" xfId="0" applyNumberFormat="1" applyFont="1" applyFill="1" applyAlignment="1">
      <alignment vertical="center"/>
    </xf>
    <xf numFmtId="0" fontId="10" fillId="0" borderId="1" xfId="0" applyFont="1" applyBorder="1" applyAlignment="1" applyProtection="1">
      <alignment vertical="center"/>
      <protection locked="0"/>
    </xf>
    <xf numFmtId="49" fontId="14" fillId="2" borderId="0" xfId="0" applyNumberFormat="1" applyFont="1" applyFill="1" applyAlignment="1">
      <alignment vertical="center"/>
    </xf>
    <xf numFmtId="0" fontId="10" fillId="0" borderId="9" xfId="0" applyFont="1" applyBorder="1" applyAlignment="1" applyProtection="1">
      <alignment horizontal="center" vertical="center"/>
      <protection locked="0"/>
    </xf>
    <xf numFmtId="0" fontId="14" fillId="11" borderId="8" xfId="0" applyFont="1" applyFill="1" applyBorder="1" applyAlignment="1">
      <alignment horizontal="left" vertical="center"/>
    </xf>
    <xf numFmtId="0" fontId="14" fillId="11" borderId="1" xfId="0" applyFont="1" applyFill="1" applyBorder="1" applyAlignment="1">
      <alignment horizontal="left" vertical="center"/>
    </xf>
    <xf numFmtId="0" fontId="23" fillId="0" borderId="1" xfId="0" applyFont="1" applyBorder="1" applyAlignment="1" applyProtection="1">
      <alignment horizontal="center" vertical="center"/>
      <protection locked="0"/>
    </xf>
    <xf numFmtId="14" fontId="14" fillId="4" borderId="9" xfId="0" applyNumberFormat="1" applyFont="1" applyFill="1" applyBorder="1" applyAlignment="1" applyProtection="1">
      <alignment horizontal="center" vertical="center"/>
      <protection locked="0"/>
    </xf>
    <xf numFmtId="49" fontId="9" fillId="0" borderId="1" xfId="0" applyNumberFormat="1" applyFont="1" applyBorder="1" applyAlignment="1" applyProtection="1">
      <alignment horizontal="center" vertical="center"/>
      <protection locked="0"/>
    </xf>
    <xf numFmtId="0" fontId="20" fillId="2" borderId="10" xfId="0" applyFont="1" applyFill="1" applyBorder="1" applyAlignment="1">
      <alignment vertical="center"/>
    </xf>
    <xf numFmtId="0" fontId="20" fillId="2" borderId="10" xfId="0" applyFont="1" applyFill="1" applyBorder="1" applyAlignment="1">
      <alignment vertical="center" wrapText="1"/>
    </xf>
    <xf numFmtId="4" fontId="18" fillId="9" borderId="1" xfId="0" applyNumberFormat="1" applyFont="1" applyFill="1" applyBorder="1" applyAlignment="1">
      <alignment horizontal="right" vertical="center"/>
    </xf>
    <xf numFmtId="49" fontId="18" fillId="4" borderId="8" xfId="0" applyNumberFormat="1" applyFont="1" applyFill="1" applyBorder="1" applyAlignment="1" applyProtection="1">
      <alignment horizontal="center" vertical="center"/>
      <protection locked="0"/>
    </xf>
    <xf numFmtId="49" fontId="18" fillId="4" borderId="8" xfId="0" applyNumberFormat="1" applyFont="1" applyFill="1" applyBorder="1" applyAlignment="1" applyProtection="1">
      <alignment horizontal="left" vertical="center"/>
      <protection locked="0"/>
    </xf>
    <xf numFmtId="0" fontId="14" fillId="2" borderId="41" xfId="0" applyFont="1" applyFill="1" applyBorder="1" applyAlignment="1">
      <alignment horizontal="left" vertical="center"/>
    </xf>
    <xf numFmtId="0" fontId="0" fillId="2" borderId="44" xfId="0" applyFill="1" applyBorder="1"/>
    <xf numFmtId="0" fontId="56" fillId="6" borderId="1" xfId="0" applyFont="1" applyFill="1" applyBorder="1" applyAlignment="1">
      <alignment horizontal="left" vertical="center" wrapText="1"/>
    </xf>
    <xf numFmtId="0" fontId="1" fillId="11" borderId="1" xfId="0" applyFont="1" applyFill="1" applyBorder="1" applyAlignment="1">
      <alignment horizontal="left" vertical="center" wrapText="1"/>
    </xf>
    <xf numFmtId="0" fontId="58" fillId="2" borderId="1" xfId="0" applyFont="1" applyFill="1" applyBorder="1" applyAlignment="1">
      <alignment horizontal="center" vertical="center"/>
    </xf>
    <xf numFmtId="0" fontId="59" fillId="2" borderId="1" xfId="0" applyFont="1" applyFill="1" applyBorder="1" applyAlignment="1">
      <alignment horizontal="left" vertical="center" wrapText="1"/>
    </xf>
    <xf numFmtId="49" fontId="9" fillId="4" borderId="16" xfId="0" applyNumberFormat="1" applyFont="1" applyFill="1" applyBorder="1" applyAlignment="1">
      <alignment horizontal="left" vertical="top"/>
    </xf>
    <xf numFmtId="0" fontId="9" fillId="2" borderId="14" xfId="0" applyFont="1" applyFill="1" applyBorder="1" applyAlignment="1">
      <alignment vertical="center"/>
    </xf>
    <xf numFmtId="0" fontId="9" fillId="2" borderId="0" xfId="0" applyFont="1" applyFill="1" applyAlignment="1">
      <alignment vertical="center"/>
    </xf>
    <xf numFmtId="0" fontId="0" fillId="0" borderId="7" xfId="0" applyBorder="1" applyAlignment="1">
      <alignment vertical="center"/>
    </xf>
    <xf numFmtId="0" fontId="0" fillId="0" borderId="12" xfId="0" applyBorder="1" applyAlignment="1">
      <alignment vertical="center"/>
    </xf>
    <xf numFmtId="0" fontId="25" fillId="0" borderId="7" xfId="0" applyFont="1" applyBorder="1" applyAlignment="1" applyProtection="1">
      <alignment vertical="center"/>
      <protection locked="0"/>
    </xf>
    <xf numFmtId="49" fontId="14" fillId="2" borderId="30" xfId="0" applyNumberFormat="1" applyFont="1" applyFill="1" applyBorder="1" applyAlignment="1">
      <alignment vertical="center"/>
    </xf>
    <xf numFmtId="49" fontId="14" fillId="2" borderId="31" xfId="0" applyNumberFormat="1" applyFont="1" applyFill="1" applyBorder="1" applyAlignment="1">
      <alignment vertical="center"/>
    </xf>
    <xf numFmtId="49" fontId="9" fillId="2" borderId="32" xfId="0" applyNumberFormat="1" applyFont="1" applyFill="1" applyBorder="1" applyAlignment="1">
      <alignment vertical="center"/>
    </xf>
    <xf numFmtId="49" fontId="14" fillId="2" borderId="1" xfId="0" applyNumberFormat="1" applyFont="1" applyFill="1" applyBorder="1" applyAlignment="1">
      <alignment vertical="center"/>
    </xf>
    <xf numFmtId="49" fontId="9" fillId="2" borderId="1" xfId="0" applyNumberFormat="1" applyFont="1" applyFill="1" applyBorder="1" applyAlignment="1">
      <alignment vertical="center"/>
    </xf>
    <xf numFmtId="49" fontId="14" fillId="2" borderId="11" xfId="0" applyNumberFormat="1" applyFont="1" applyFill="1" applyBorder="1" applyAlignment="1">
      <alignment vertical="center"/>
    </xf>
    <xf numFmtId="49" fontId="9" fillId="2" borderId="11" xfId="0" applyNumberFormat="1" applyFont="1" applyFill="1" applyBorder="1" applyAlignment="1">
      <alignment vertical="center"/>
    </xf>
    <xf numFmtId="49" fontId="14" fillId="2" borderId="8" xfId="0" applyNumberFormat="1" applyFont="1" applyFill="1" applyBorder="1" applyAlignment="1">
      <alignment vertical="center"/>
    </xf>
    <xf numFmtId="49" fontId="9" fillId="2" borderId="8" xfId="0" applyNumberFormat="1" applyFont="1" applyFill="1" applyBorder="1" applyAlignment="1">
      <alignment vertical="center"/>
    </xf>
    <xf numFmtId="0" fontId="20" fillId="2" borderId="35" xfId="0" applyFont="1" applyFill="1" applyBorder="1" applyAlignment="1">
      <alignment vertical="center" wrapText="1"/>
    </xf>
    <xf numFmtId="0" fontId="14" fillId="2" borderId="11" xfId="0" applyFont="1" applyFill="1" applyBorder="1" applyAlignment="1">
      <alignment horizontal="center" vertical="center" wrapText="1"/>
    </xf>
    <xf numFmtId="0" fontId="40" fillId="0" borderId="0" xfId="0" applyFont="1" applyAlignment="1">
      <alignment vertical="top"/>
    </xf>
    <xf numFmtId="0" fontId="1" fillId="0" borderId="13" xfId="0" applyFont="1" applyBorder="1" applyAlignment="1">
      <alignment vertical="top"/>
    </xf>
    <xf numFmtId="0" fontId="0" fillId="0" borderId="0" xfId="0" applyAlignment="1">
      <alignment vertical="top"/>
    </xf>
    <xf numFmtId="0" fontId="59" fillId="2" borderId="10" xfId="0" applyFont="1" applyFill="1" applyBorder="1" applyAlignment="1">
      <alignment vertical="center" wrapText="1"/>
    </xf>
    <xf numFmtId="0" fontId="60" fillId="2" borderId="1" xfId="0" applyFont="1" applyFill="1" applyBorder="1" applyAlignment="1">
      <alignment horizontal="center" vertical="center"/>
    </xf>
    <xf numFmtId="4" fontId="18" fillId="4" borderId="11" xfId="0" applyNumberFormat="1" applyFont="1" applyFill="1" applyBorder="1" applyAlignment="1" applyProtection="1">
      <alignment horizontal="right" vertical="center"/>
      <protection locked="0"/>
    </xf>
    <xf numFmtId="0" fontId="17" fillId="0" borderId="1" xfId="0" applyFont="1" applyBorder="1"/>
    <xf numFmtId="0" fontId="41" fillId="10" borderId="38" xfId="0" applyFont="1" applyFill="1" applyBorder="1" applyAlignment="1">
      <alignment vertical="center"/>
    </xf>
    <xf numFmtId="0" fontId="0" fillId="0" borderId="39" xfId="0" applyBorder="1" applyAlignment="1">
      <alignment vertical="center"/>
    </xf>
    <xf numFmtId="0" fontId="0" fillId="2" borderId="0" xfId="0" applyFill="1" applyAlignment="1">
      <alignment wrapText="1"/>
    </xf>
    <xf numFmtId="0" fontId="0" fillId="0" borderId="0" xfId="0" applyAlignment="1">
      <alignment wrapText="1"/>
    </xf>
    <xf numFmtId="0" fontId="0" fillId="0" borderId="6" xfId="0" applyBorder="1" applyAlignment="1">
      <alignment wrapText="1"/>
    </xf>
    <xf numFmtId="0" fontId="0" fillId="0" borderId="13" xfId="0" applyBorder="1" applyAlignment="1">
      <alignment wrapText="1"/>
    </xf>
    <xf numFmtId="0" fontId="0" fillId="0" borderId="7" xfId="0" applyBorder="1" applyAlignment="1">
      <alignment wrapText="1"/>
    </xf>
    <xf numFmtId="0" fontId="44" fillId="7" borderId="16" xfId="0" applyFont="1" applyFill="1" applyBorder="1" applyAlignment="1">
      <alignment horizontal="left" vertical="center" wrapText="1"/>
    </xf>
    <xf numFmtId="0" fontId="44" fillId="7" borderId="10" xfId="0" applyFont="1" applyFill="1" applyBorder="1" applyAlignment="1">
      <alignment horizontal="left" vertical="center" wrapText="1"/>
    </xf>
    <xf numFmtId="0" fontId="44" fillId="7" borderId="3" xfId="0" applyFont="1" applyFill="1" applyBorder="1" applyAlignment="1">
      <alignment horizontal="left" vertical="center" wrapText="1"/>
    </xf>
    <xf numFmtId="0" fontId="44" fillId="7" borderId="14" xfId="0" applyFont="1" applyFill="1" applyBorder="1" applyAlignment="1">
      <alignment horizontal="left" vertical="center" wrapText="1"/>
    </xf>
    <xf numFmtId="0" fontId="44" fillId="7" borderId="0" xfId="0" applyFont="1" applyFill="1" applyAlignment="1">
      <alignment horizontal="left" vertical="center" wrapText="1"/>
    </xf>
    <xf numFmtId="0" fontId="44" fillId="7" borderId="6" xfId="0" applyFont="1" applyFill="1" applyBorder="1" applyAlignment="1">
      <alignment horizontal="left" vertical="center" wrapText="1"/>
    </xf>
    <xf numFmtId="0" fontId="44" fillId="7" borderId="12" xfId="0" applyFont="1" applyFill="1" applyBorder="1" applyAlignment="1">
      <alignment horizontal="left" vertical="center" wrapText="1"/>
    </xf>
    <xf numFmtId="0" fontId="44" fillId="7" borderId="13" xfId="0" applyFont="1" applyFill="1" applyBorder="1" applyAlignment="1">
      <alignment horizontal="left" vertical="center" wrapText="1"/>
    </xf>
    <xf numFmtId="0" fontId="44" fillId="7" borderId="7" xfId="0" applyFont="1" applyFill="1" applyBorder="1" applyAlignment="1">
      <alignment horizontal="left" vertical="center" wrapText="1"/>
    </xf>
    <xf numFmtId="0" fontId="10" fillId="0" borderId="4" xfId="0" applyFont="1" applyBorder="1" applyAlignment="1" applyProtection="1">
      <alignment vertical="center"/>
      <protection locked="0"/>
    </xf>
    <xf numFmtId="0" fontId="23" fillId="0" borderId="5" xfId="0" applyFont="1" applyBorder="1" applyAlignment="1" applyProtection="1">
      <alignment vertical="center"/>
      <protection locked="0"/>
    </xf>
    <xf numFmtId="0" fontId="23" fillId="0" borderId="2" xfId="0" applyFont="1" applyBorder="1" applyAlignment="1" applyProtection="1">
      <alignment vertical="center"/>
      <protection locked="0"/>
    </xf>
    <xf numFmtId="0" fontId="23" fillId="0" borderId="10" xfId="0" applyFont="1" applyBorder="1" applyAlignment="1" applyProtection="1">
      <alignment vertical="center"/>
      <protection locked="0"/>
    </xf>
    <xf numFmtId="1" fontId="9" fillId="2" borderId="4" xfId="0" applyNumberFormat="1" applyFont="1" applyFill="1" applyBorder="1" applyAlignment="1" applyProtection="1">
      <alignment horizontal="left" vertical="top" wrapText="1"/>
      <protection locked="0"/>
    </xf>
    <xf numFmtId="1" fontId="9" fillId="2" borderId="5" xfId="0" applyNumberFormat="1" applyFont="1" applyFill="1" applyBorder="1" applyAlignment="1" applyProtection="1">
      <alignment horizontal="left" vertical="top" wrapText="1"/>
      <protection locked="0"/>
    </xf>
    <xf numFmtId="1" fontId="9" fillId="2" borderId="2" xfId="0" applyNumberFormat="1" applyFont="1" applyFill="1" applyBorder="1" applyAlignment="1" applyProtection="1">
      <alignment horizontal="left" vertical="top" wrapText="1"/>
      <protection locked="0"/>
    </xf>
    <xf numFmtId="0" fontId="30" fillId="2" borderId="13" xfId="0" applyFont="1" applyFill="1" applyBorder="1" applyAlignment="1">
      <alignment horizontal="center"/>
    </xf>
    <xf numFmtId="0" fontId="0" fillId="0" borderId="13" xfId="0" applyBorder="1" applyAlignment="1">
      <alignment horizontal="center"/>
    </xf>
    <xf numFmtId="0" fontId="0" fillId="0" borderId="7" xfId="0" applyBorder="1" applyAlignment="1">
      <alignment horizontal="center"/>
    </xf>
    <xf numFmtId="0" fontId="23" fillId="0" borderId="4" xfId="0" applyFont="1" applyBorder="1" applyAlignment="1" applyProtection="1">
      <alignment horizontal="center" vertical="center"/>
      <protection locked="0"/>
    </xf>
    <xf numFmtId="0" fontId="23" fillId="0" borderId="2" xfId="0" applyFont="1" applyBorder="1" applyAlignment="1" applyProtection="1">
      <alignment horizontal="center" vertical="center"/>
      <protection locked="0"/>
    </xf>
    <xf numFmtId="0" fontId="14" fillId="11" borderId="4" xfId="0" applyFont="1" applyFill="1" applyBorder="1" applyAlignment="1">
      <alignment vertical="center"/>
    </xf>
    <xf numFmtId="0" fontId="19" fillId="11" borderId="2" xfId="0" applyFont="1" applyFill="1" applyBorder="1" applyAlignment="1">
      <alignment vertical="center"/>
    </xf>
    <xf numFmtId="0" fontId="10" fillId="0" borderId="2" xfId="0" applyFont="1" applyBorder="1" applyAlignment="1" applyProtection="1">
      <alignment vertical="center"/>
      <protection locked="0"/>
    </xf>
    <xf numFmtId="0" fontId="15" fillId="2" borderId="0" xfId="0" applyFont="1" applyFill="1" applyAlignment="1">
      <alignment vertical="top" wrapText="1"/>
    </xf>
    <xf numFmtId="0" fontId="17" fillId="0" borderId="0" xfId="0" applyFont="1" applyAlignment="1">
      <alignment wrapText="1"/>
    </xf>
    <xf numFmtId="49" fontId="18" fillId="8" borderId="12" xfId="0" applyNumberFormat="1" applyFont="1" applyFill="1" applyBorder="1" applyAlignment="1" applyProtection="1">
      <alignment horizontal="left" vertical="center"/>
      <protection locked="0"/>
    </xf>
    <xf numFmtId="49" fontId="18" fillId="8" borderId="13" xfId="0" applyNumberFormat="1" applyFont="1" applyFill="1" applyBorder="1" applyAlignment="1" applyProtection="1">
      <alignment horizontal="left" vertical="center"/>
      <protection locked="0"/>
    </xf>
    <xf numFmtId="0" fontId="57" fillId="6" borderId="4" xfId="0" applyFont="1" applyFill="1" applyBorder="1" applyAlignment="1">
      <alignment horizontal="left" vertical="center"/>
    </xf>
    <xf numFmtId="0" fontId="57" fillId="6" borderId="2" xfId="0" applyFont="1" applyFill="1" applyBorder="1" applyAlignment="1">
      <alignment horizontal="left" vertical="center"/>
    </xf>
    <xf numFmtId="0" fontId="60" fillId="11" borderId="4" xfId="0" applyFont="1" applyFill="1" applyBorder="1" applyAlignment="1">
      <alignment vertical="center"/>
    </xf>
    <xf numFmtId="0" fontId="7" fillId="11" borderId="2" xfId="0" applyFont="1" applyFill="1" applyBorder="1" applyAlignment="1">
      <alignment vertical="center"/>
    </xf>
    <xf numFmtId="0" fontId="10" fillId="0" borderId="4" xfId="0" applyFont="1" applyBorder="1" applyAlignment="1" applyProtection="1">
      <alignment horizontal="left" vertical="center"/>
      <protection locked="0"/>
    </xf>
    <xf numFmtId="0" fontId="23" fillId="0" borderId="5" xfId="0" applyFont="1" applyBorder="1" applyAlignment="1" applyProtection="1">
      <alignment horizontal="left" vertical="center"/>
      <protection locked="0"/>
    </xf>
    <xf numFmtId="0" fontId="23" fillId="0" borderId="2" xfId="0" applyFont="1" applyBorder="1" applyAlignment="1" applyProtection="1">
      <alignment horizontal="left" vertical="center"/>
      <protection locked="0"/>
    </xf>
    <xf numFmtId="0" fontId="33" fillId="6" borderId="4" xfId="0" applyFont="1" applyFill="1" applyBorder="1" applyAlignment="1">
      <alignment vertical="center"/>
    </xf>
    <xf numFmtId="0" fontId="33" fillId="6" borderId="2" xfId="0" applyFont="1" applyFill="1" applyBorder="1" applyAlignment="1">
      <alignment vertical="center"/>
    </xf>
    <xf numFmtId="0" fontId="10" fillId="8" borderId="4" xfId="0" applyFont="1" applyFill="1" applyBorder="1" applyAlignment="1" applyProtection="1">
      <alignment horizontal="left" vertical="center"/>
      <protection locked="0"/>
    </xf>
    <xf numFmtId="0" fontId="10" fillId="8" borderId="5" xfId="0" applyFont="1" applyFill="1" applyBorder="1" applyAlignment="1" applyProtection="1">
      <alignment horizontal="left" vertical="center"/>
      <protection locked="0"/>
    </xf>
    <xf numFmtId="0" fontId="0" fillId="8" borderId="5" xfId="0" applyFill="1" applyBorder="1" applyAlignment="1" applyProtection="1">
      <alignment vertical="center"/>
      <protection locked="0"/>
    </xf>
    <xf numFmtId="0" fontId="0" fillId="8" borderId="2" xfId="0" applyFill="1" applyBorder="1" applyAlignment="1" applyProtection="1">
      <alignment vertical="center"/>
      <protection locked="0"/>
    </xf>
    <xf numFmtId="0" fontId="23" fillId="2" borderId="4" xfId="0" applyFont="1" applyFill="1" applyBorder="1" applyAlignment="1">
      <alignment horizontal="center" vertical="center"/>
    </xf>
    <xf numFmtId="0" fontId="23" fillId="2" borderId="2" xfId="0" applyFont="1" applyFill="1" applyBorder="1" applyAlignment="1">
      <alignment horizontal="center" vertical="center"/>
    </xf>
    <xf numFmtId="49" fontId="10" fillId="0" borderId="4" xfId="0" applyNumberFormat="1" applyFont="1" applyBorder="1" applyAlignment="1" applyProtection="1">
      <alignment horizontal="center" vertical="center"/>
      <protection locked="0"/>
    </xf>
    <xf numFmtId="49" fontId="23" fillId="0" borderId="2" xfId="0" applyNumberFormat="1" applyFont="1" applyBorder="1" applyAlignment="1" applyProtection="1">
      <alignment horizontal="center" vertical="center"/>
      <protection locked="0"/>
    </xf>
    <xf numFmtId="0" fontId="18" fillId="8" borderId="4" xfId="0" applyFont="1" applyFill="1" applyBorder="1" applyAlignment="1" applyProtection="1">
      <alignment horizontal="left" vertical="center"/>
      <protection locked="0"/>
    </xf>
    <xf numFmtId="0" fontId="18" fillId="8" borderId="2" xfId="0" applyFont="1" applyFill="1" applyBorder="1" applyAlignment="1" applyProtection="1">
      <alignment horizontal="left" vertical="center"/>
      <protection locked="0"/>
    </xf>
    <xf numFmtId="0" fontId="14" fillId="10" borderId="4" xfId="0" applyFont="1" applyFill="1" applyBorder="1" applyAlignment="1">
      <alignment vertical="center"/>
    </xf>
    <xf numFmtId="0" fontId="0" fillId="0" borderId="5" xfId="0" applyBorder="1" applyAlignment="1">
      <alignment vertical="center"/>
    </xf>
    <xf numFmtId="0" fontId="33" fillId="6" borderId="1" xfId="0" applyFont="1" applyFill="1" applyBorder="1" applyAlignment="1">
      <alignment horizontal="left" vertical="center"/>
    </xf>
    <xf numFmtId="0" fontId="18" fillId="8" borderId="17" xfId="0" applyFont="1" applyFill="1" applyBorder="1" applyAlignment="1" applyProtection="1">
      <alignment horizontal="left" vertical="center"/>
      <protection locked="0"/>
    </xf>
    <xf numFmtId="49" fontId="10" fillId="8" borderId="16" xfId="3" applyNumberFormat="1" applyFont="1" applyFill="1" applyBorder="1" applyAlignment="1" applyProtection="1">
      <alignment horizontal="left" vertical="center"/>
      <protection locked="0"/>
    </xf>
    <xf numFmtId="49" fontId="17" fillId="8" borderId="3" xfId="3" applyNumberFormat="1" applyFill="1" applyBorder="1" applyAlignment="1" applyProtection="1">
      <alignment horizontal="left" vertical="center"/>
      <protection locked="0"/>
    </xf>
    <xf numFmtId="49" fontId="10" fillId="8" borderId="16" xfId="3" applyNumberFormat="1" applyFont="1" applyFill="1" applyBorder="1" applyAlignment="1" applyProtection="1">
      <alignment horizontal="center" vertical="center"/>
      <protection locked="0"/>
    </xf>
    <xf numFmtId="49" fontId="17" fillId="8" borderId="5" xfId="3" applyNumberFormat="1" applyFill="1" applyBorder="1" applyAlignment="1" applyProtection="1">
      <alignment vertical="center"/>
      <protection locked="0"/>
    </xf>
    <xf numFmtId="49" fontId="17" fillId="8" borderId="2" xfId="3" applyNumberFormat="1" applyFill="1" applyBorder="1" applyAlignment="1" applyProtection="1">
      <alignment vertical="center"/>
      <protection locked="0"/>
    </xf>
    <xf numFmtId="0" fontId="14" fillId="2" borderId="1" xfId="0" applyFont="1" applyFill="1" applyBorder="1" applyAlignment="1">
      <alignment horizontal="left" vertical="center"/>
    </xf>
    <xf numFmtId="0" fontId="19" fillId="0" borderId="1" xfId="0" applyFont="1" applyBorder="1" applyAlignment="1">
      <alignment horizontal="left" vertical="center"/>
    </xf>
    <xf numFmtId="0" fontId="33" fillId="6" borderId="4" xfId="3" applyFont="1" applyFill="1" applyBorder="1" applyAlignment="1">
      <alignment horizontal="left" vertical="center"/>
    </xf>
    <xf numFmtId="0" fontId="33" fillId="6" borderId="2" xfId="3" applyFont="1" applyFill="1" applyBorder="1" applyAlignment="1">
      <alignment horizontal="left" vertical="center"/>
    </xf>
    <xf numFmtId="49" fontId="10" fillId="8" borderId="1" xfId="3" applyNumberFormat="1" applyFont="1" applyFill="1" applyBorder="1" applyAlignment="1" applyProtection="1">
      <alignment horizontal="left" vertical="center"/>
      <protection locked="0"/>
    </xf>
    <xf numFmtId="49" fontId="17" fillId="8" borderId="1" xfId="3" applyNumberFormat="1" applyFill="1" applyBorder="1" applyAlignment="1" applyProtection="1">
      <alignment horizontal="left" vertical="center"/>
      <protection locked="0"/>
    </xf>
    <xf numFmtId="0" fontId="7" fillId="2" borderId="16" xfId="0" applyFont="1" applyFill="1" applyBorder="1" applyAlignment="1">
      <alignment horizontal="left" vertical="center" wrapText="1"/>
    </xf>
    <xf numFmtId="0" fontId="7" fillId="2" borderId="3" xfId="0" applyFont="1" applyFill="1" applyBorder="1" applyAlignment="1">
      <alignment horizontal="left" vertical="center" wrapText="1"/>
    </xf>
    <xf numFmtId="0" fontId="7" fillId="2" borderId="14" xfId="0" applyFont="1" applyFill="1" applyBorder="1" applyAlignment="1">
      <alignment horizontal="left" vertical="center" wrapText="1"/>
    </xf>
    <xf numFmtId="0" fontId="7" fillId="2" borderId="6" xfId="0" applyFont="1" applyFill="1" applyBorder="1" applyAlignment="1">
      <alignment horizontal="left" vertical="center" wrapText="1"/>
    </xf>
    <xf numFmtId="0" fontId="7" fillId="2" borderId="12" xfId="0" applyFont="1" applyFill="1" applyBorder="1" applyAlignment="1">
      <alignment horizontal="left" vertical="center" wrapText="1"/>
    </xf>
    <xf numFmtId="0" fontId="7" fillId="2" borderId="7" xfId="0" applyFont="1" applyFill="1" applyBorder="1" applyAlignment="1">
      <alignment horizontal="left" vertical="center" wrapText="1"/>
    </xf>
    <xf numFmtId="0" fontId="18" fillId="0" borderId="4" xfId="0" applyFont="1" applyBorder="1" applyAlignment="1" applyProtection="1">
      <alignment horizontal="left" vertical="center"/>
      <protection locked="0"/>
    </xf>
    <xf numFmtId="0" fontId="0" fillId="0" borderId="5" xfId="0" applyBorder="1" applyAlignment="1" applyProtection="1">
      <alignment horizontal="left" vertical="center"/>
      <protection locked="0"/>
    </xf>
    <xf numFmtId="0" fontId="0" fillId="0" borderId="2" xfId="0" applyBorder="1" applyAlignment="1" applyProtection="1">
      <alignment horizontal="left" vertical="center"/>
      <protection locked="0"/>
    </xf>
    <xf numFmtId="49" fontId="18" fillId="8" borderId="1" xfId="0" applyNumberFormat="1" applyFont="1" applyFill="1" applyBorder="1" applyAlignment="1" applyProtection="1">
      <alignment horizontal="center" vertical="center"/>
      <protection locked="0"/>
    </xf>
    <xf numFmtId="49" fontId="10" fillId="8" borderId="1" xfId="0" applyNumberFormat="1" applyFont="1" applyFill="1" applyBorder="1" applyAlignment="1" applyProtection="1">
      <alignment horizontal="center" vertical="center"/>
      <protection locked="0"/>
    </xf>
    <xf numFmtId="0" fontId="18" fillId="8" borderId="1" xfId="0" applyFont="1" applyFill="1" applyBorder="1" applyAlignment="1" applyProtection="1">
      <alignment horizontal="left" vertical="center"/>
      <protection locked="0"/>
    </xf>
    <xf numFmtId="49" fontId="41" fillId="10" borderId="16" xfId="0" applyNumberFormat="1" applyFont="1" applyFill="1" applyBorder="1" applyAlignment="1">
      <alignment vertical="center"/>
    </xf>
    <xf numFmtId="0" fontId="40" fillId="10" borderId="10" xfId="0" applyFont="1" applyFill="1" applyBorder="1" applyAlignment="1">
      <alignment vertical="center"/>
    </xf>
    <xf numFmtId="0" fontId="40" fillId="10" borderId="3" xfId="0" applyFont="1" applyFill="1" applyBorder="1" applyAlignment="1">
      <alignment vertical="center"/>
    </xf>
    <xf numFmtId="0" fontId="20" fillId="2" borderId="4" xfId="0" applyFont="1" applyFill="1" applyBorder="1" applyAlignment="1">
      <alignment horizontal="left" vertical="top" wrapText="1"/>
    </xf>
    <xf numFmtId="0" fontId="1" fillId="0" borderId="5" xfId="0" applyFont="1" applyBorder="1" applyAlignment="1">
      <alignment horizontal="left" vertical="top" wrapText="1"/>
    </xf>
    <xf numFmtId="0" fontId="1" fillId="0" borderId="2" xfId="0" applyFont="1" applyBorder="1" applyAlignment="1">
      <alignment horizontal="left" vertical="top" wrapText="1"/>
    </xf>
    <xf numFmtId="0" fontId="14" fillId="2" borderId="4" xfId="0" applyFont="1" applyFill="1" applyBorder="1" applyAlignment="1">
      <alignment horizontal="left" vertical="center"/>
    </xf>
    <xf numFmtId="0" fontId="9" fillId="0" borderId="5" xfId="0" applyFont="1" applyBorder="1" applyAlignment="1">
      <alignment horizontal="left" vertical="center"/>
    </xf>
    <xf numFmtId="0" fontId="9" fillId="0" borderId="2" xfId="0" applyFont="1" applyBorder="1" applyAlignment="1">
      <alignment horizontal="left" vertical="center"/>
    </xf>
    <xf numFmtId="0" fontId="9" fillId="2" borderId="10" xfId="0" applyFont="1" applyFill="1" applyBorder="1" applyAlignment="1">
      <alignment horizontal="right" vertical="center"/>
    </xf>
    <xf numFmtId="0" fontId="0" fillId="0" borderId="10" xfId="0" applyBorder="1" applyAlignment="1">
      <alignment horizontal="right" vertical="center"/>
    </xf>
    <xf numFmtId="0" fontId="0" fillId="0" borderId="3" xfId="0" applyBorder="1" applyAlignment="1">
      <alignment horizontal="right" vertical="center"/>
    </xf>
    <xf numFmtId="0" fontId="14" fillId="2" borderId="4" xfId="0" applyFont="1" applyFill="1" applyBorder="1" applyAlignment="1">
      <alignment vertical="center"/>
    </xf>
    <xf numFmtId="0" fontId="9" fillId="0" borderId="5" xfId="0" applyFont="1" applyBorder="1" applyAlignment="1">
      <alignment vertical="center"/>
    </xf>
    <xf numFmtId="0" fontId="9" fillId="0" borderId="2" xfId="0" applyFont="1" applyBorder="1" applyAlignment="1">
      <alignment vertical="center"/>
    </xf>
    <xf numFmtId="0" fontId="60" fillId="2" borderId="16" xfId="0" applyFont="1" applyFill="1" applyBorder="1" applyAlignment="1">
      <alignment horizontal="left" vertical="center" wrapText="1"/>
    </xf>
    <xf numFmtId="0" fontId="7" fillId="0" borderId="3" xfId="0" applyFont="1" applyBorder="1" applyAlignment="1">
      <alignment horizontal="left" vertical="center" wrapText="1"/>
    </xf>
    <xf numFmtId="0" fontId="60" fillId="2" borderId="14" xfId="0" applyFont="1" applyFill="1" applyBorder="1" applyAlignment="1">
      <alignment horizontal="left" vertical="center" wrapText="1"/>
    </xf>
    <xf numFmtId="0" fontId="7" fillId="0" borderId="6" xfId="0" applyFont="1" applyBorder="1" applyAlignment="1">
      <alignment horizontal="left" vertical="center" wrapText="1"/>
    </xf>
    <xf numFmtId="0" fontId="7" fillId="0" borderId="14" xfId="0" applyFont="1" applyBorder="1" applyAlignment="1">
      <alignment horizontal="left" vertical="center" wrapText="1"/>
    </xf>
    <xf numFmtId="0" fontId="7" fillId="0" borderId="12" xfId="0" applyFont="1" applyBorder="1" applyAlignment="1">
      <alignment horizontal="left" vertical="center" wrapText="1"/>
    </xf>
    <xf numFmtId="0" fontId="7" fillId="0" borderId="7" xfId="0" applyFont="1" applyBorder="1" applyAlignment="1">
      <alignment horizontal="left" vertical="center" wrapText="1"/>
    </xf>
    <xf numFmtId="0" fontId="14" fillId="0" borderId="5" xfId="0" applyFont="1" applyBorder="1" applyAlignment="1">
      <alignment vertical="center"/>
    </xf>
    <xf numFmtId="0" fontId="14" fillId="0" borderId="2" xfId="0" applyFont="1" applyBorder="1" applyAlignment="1">
      <alignment vertical="center"/>
    </xf>
    <xf numFmtId="0" fontId="0" fillId="0" borderId="2" xfId="0" applyBorder="1" applyAlignment="1">
      <alignment vertical="center"/>
    </xf>
    <xf numFmtId="0" fontId="19" fillId="0" borderId="5" xfId="0" applyFont="1" applyBorder="1" applyAlignment="1">
      <alignment horizontal="left" vertical="center"/>
    </xf>
    <xf numFmtId="0" fontId="19" fillId="0" borderId="2" xfId="0" applyFont="1" applyBorder="1" applyAlignment="1">
      <alignment horizontal="left" vertical="center"/>
    </xf>
    <xf numFmtId="0" fontId="14" fillId="2" borderId="5" xfId="0" applyFont="1" applyFill="1" applyBorder="1" applyAlignment="1">
      <alignment horizontal="left" vertical="center"/>
    </xf>
    <xf numFmtId="0" fontId="14" fillId="2" borderId="2" xfId="0" applyFont="1" applyFill="1" applyBorder="1" applyAlignment="1">
      <alignment horizontal="left" vertical="center"/>
    </xf>
    <xf numFmtId="0" fontId="60" fillId="2" borderId="16" xfId="0" applyFont="1" applyFill="1" applyBorder="1" applyAlignment="1">
      <alignment vertical="center" wrapText="1"/>
    </xf>
    <xf numFmtId="0" fontId="7" fillId="0" borderId="10" xfId="0" applyFont="1" applyBorder="1" applyAlignment="1">
      <alignment vertical="center" wrapText="1"/>
    </xf>
    <xf numFmtId="0" fontId="7" fillId="0" borderId="14" xfId="0" applyFont="1" applyBorder="1" applyAlignment="1">
      <alignment vertical="center" wrapText="1"/>
    </xf>
    <xf numFmtId="0" fontId="7" fillId="0" borderId="0" xfId="0" applyFont="1" applyAlignment="1">
      <alignment vertical="center" wrapText="1"/>
    </xf>
    <xf numFmtId="0" fontId="7" fillId="0" borderId="12" xfId="0" applyFont="1" applyBorder="1" applyAlignment="1">
      <alignment vertical="center" wrapText="1"/>
    </xf>
    <xf numFmtId="0" fontId="7" fillId="0" borderId="13" xfId="0" applyFont="1" applyBorder="1" applyAlignment="1">
      <alignment vertical="center" wrapText="1"/>
    </xf>
    <xf numFmtId="0" fontId="9" fillId="2" borderId="4" xfId="0" applyFont="1" applyFill="1" applyBorder="1" applyAlignment="1">
      <alignment horizontal="left" vertical="center" wrapText="1"/>
    </xf>
    <xf numFmtId="0" fontId="0" fillId="0" borderId="2" xfId="0" applyBorder="1" applyAlignment="1">
      <alignment horizontal="left" vertical="center" wrapText="1"/>
    </xf>
    <xf numFmtId="0" fontId="25" fillId="0" borderId="0" xfId="0" applyFont="1"/>
    <xf numFmtId="0" fontId="46" fillId="0" borderId="0" xfId="0" applyFont="1"/>
    <xf numFmtId="14" fontId="3" fillId="2" borderId="0" xfId="0" quotePrefix="1" applyNumberFormat="1" applyFont="1" applyFill="1" applyAlignment="1">
      <alignment horizontal="center"/>
    </xf>
    <xf numFmtId="14" fontId="3" fillId="2" borderId="0" xfId="0" applyNumberFormat="1" applyFont="1" applyFill="1" applyAlignment="1">
      <alignment horizontal="center"/>
    </xf>
    <xf numFmtId="0" fontId="19" fillId="0" borderId="5" xfId="0" applyFont="1" applyBorder="1" applyAlignment="1">
      <alignment vertical="center"/>
    </xf>
    <xf numFmtId="0" fontId="19" fillId="0" borderId="2" xfId="0" applyFont="1" applyBorder="1" applyAlignment="1">
      <alignment vertical="center"/>
    </xf>
    <xf numFmtId="0" fontId="15" fillId="10" borderId="33" xfId="0" applyFont="1" applyFill="1" applyBorder="1" applyAlignment="1">
      <alignment horizontal="right" vertical="center" wrapText="1"/>
    </xf>
    <xf numFmtId="0" fontId="25" fillId="10" borderId="36" xfId="0" applyFont="1" applyFill="1" applyBorder="1" applyAlignment="1">
      <alignment horizontal="right" vertical="center" wrapText="1"/>
    </xf>
    <xf numFmtId="0" fontId="9" fillId="11" borderId="16" xfId="0" applyFont="1" applyFill="1" applyBorder="1" applyAlignment="1">
      <alignment vertical="center"/>
    </xf>
    <xf numFmtId="0" fontId="0" fillId="11" borderId="3" xfId="0" applyFill="1" applyBorder="1" applyAlignment="1">
      <alignment vertical="center"/>
    </xf>
    <xf numFmtId="0" fontId="0" fillId="11" borderId="12" xfId="0" applyFill="1" applyBorder="1" applyAlignment="1">
      <alignment vertical="center"/>
    </xf>
    <xf numFmtId="0" fontId="0" fillId="11" borderId="7" xfId="0" applyFill="1" applyBorder="1" applyAlignment="1">
      <alignment vertical="center"/>
    </xf>
    <xf numFmtId="0" fontId="0" fillId="2" borderId="12" xfId="0" applyFill="1" applyBorder="1" applyAlignment="1">
      <alignment vertical="center"/>
    </xf>
    <xf numFmtId="0" fontId="0" fillId="2" borderId="13" xfId="0" applyFill="1" applyBorder="1" applyAlignment="1">
      <alignment vertical="center"/>
    </xf>
    <xf numFmtId="0" fontId="0" fillId="2" borderId="7" xfId="0" applyFill="1" applyBorder="1" applyAlignment="1">
      <alignment vertical="center"/>
    </xf>
    <xf numFmtId="0" fontId="9" fillId="11" borderId="1" xfId="0" applyFont="1" applyFill="1" applyBorder="1" applyAlignment="1">
      <alignment horizontal="left" vertical="center" wrapText="1"/>
    </xf>
    <xf numFmtId="0" fontId="19" fillId="11" borderId="1" xfId="0" applyFont="1" applyFill="1" applyBorder="1" applyAlignment="1">
      <alignment horizontal="left" vertical="center" wrapText="1"/>
    </xf>
    <xf numFmtId="0" fontId="0" fillId="11" borderId="1" xfId="0" applyFill="1" applyBorder="1" applyAlignment="1">
      <alignment horizontal="left" vertical="center" wrapText="1"/>
    </xf>
    <xf numFmtId="0" fontId="9" fillId="2" borderId="10" xfId="0" applyFont="1" applyFill="1" applyBorder="1" applyAlignment="1">
      <alignment vertical="center" wrapText="1"/>
    </xf>
    <xf numFmtId="0" fontId="0" fillId="2" borderId="10" xfId="0" applyFill="1" applyBorder="1" applyAlignment="1">
      <alignment vertical="center" wrapText="1"/>
    </xf>
    <xf numFmtId="0" fontId="0" fillId="2" borderId="3" xfId="0" applyFill="1" applyBorder="1" applyAlignment="1">
      <alignment vertical="center" wrapText="1"/>
    </xf>
    <xf numFmtId="0" fontId="0" fillId="2" borderId="0" xfId="0" applyFill="1" applyAlignment="1">
      <alignment vertical="center" wrapText="1"/>
    </xf>
    <xf numFmtId="0" fontId="0" fillId="2" borderId="6" xfId="0" applyFill="1" applyBorder="1" applyAlignment="1">
      <alignment vertical="center" wrapText="1"/>
    </xf>
    <xf numFmtId="0" fontId="0" fillId="2" borderId="14" xfId="0" applyFill="1" applyBorder="1" applyAlignment="1">
      <alignment vertical="center" wrapText="1"/>
    </xf>
    <xf numFmtId="0" fontId="0" fillId="2" borderId="12" xfId="0" applyFill="1" applyBorder="1" applyAlignment="1">
      <alignment vertical="center" wrapText="1"/>
    </xf>
    <xf numFmtId="0" fontId="0" fillId="2" borderId="13" xfId="0" applyFill="1" applyBorder="1" applyAlignment="1">
      <alignment vertical="center" wrapText="1"/>
    </xf>
    <xf numFmtId="0" fontId="0" fillId="2" borderId="7" xfId="0" applyFill="1" applyBorder="1" applyAlignment="1">
      <alignment vertical="center" wrapText="1"/>
    </xf>
    <xf numFmtId="0" fontId="47" fillId="0" borderId="0" xfId="0" applyFont="1"/>
    <xf numFmtId="0" fontId="9" fillId="11" borderId="14" xfId="0" applyFont="1" applyFill="1" applyBorder="1" applyAlignment="1">
      <alignment horizontal="left" vertical="center" wrapText="1"/>
    </xf>
    <xf numFmtId="0" fontId="17" fillId="11" borderId="6" xfId="0" applyFont="1" applyFill="1" applyBorder="1" applyAlignment="1">
      <alignment horizontal="left" vertical="center" wrapText="1"/>
    </xf>
    <xf numFmtId="0" fontId="0" fillId="11" borderId="12" xfId="0" applyFill="1" applyBorder="1" applyAlignment="1">
      <alignment horizontal="left" vertical="center" wrapText="1"/>
    </xf>
    <xf numFmtId="0" fontId="0" fillId="11" borderId="7" xfId="0" applyFill="1" applyBorder="1" applyAlignment="1">
      <alignment horizontal="left" vertical="center" wrapText="1"/>
    </xf>
    <xf numFmtId="0" fontId="23" fillId="0" borderId="4" xfId="0" applyFont="1" applyBorder="1" applyAlignment="1" applyProtection="1">
      <alignment horizontal="center"/>
      <protection locked="0"/>
    </xf>
    <xf numFmtId="0" fontId="23" fillId="0" borderId="5" xfId="0" applyFont="1" applyBorder="1" applyAlignment="1" applyProtection="1">
      <alignment horizontal="center"/>
      <protection locked="0"/>
    </xf>
    <xf numFmtId="0" fontId="41" fillId="10" borderId="33" xfId="0" applyFont="1" applyFill="1" applyBorder="1" applyAlignment="1">
      <alignment horizontal="right" vertical="center"/>
    </xf>
    <xf numFmtId="0" fontId="40" fillId="10" borderId="36" xfId="0" applyFont="1" applyFill="1" applyBorder="1" applyAlignment="1">
      <alignment horizontal="right" vertical="center"/>
    </xf>
    <xf numFmtId="0" fontId="18" fillId="4" borderId="4" xfId="0" applyFont="1" applyFill="1" applyBorder="1" applyAlignment="1" applyProtection="1">
      <alignment horizontal="center" vertical="center"/>
      <protection locked="0"/>
    </xf>
    <xf numFmtId="0" fontId="18" fillId="4" borderId="5" xfId="0" applyFont="1" applyFill="1" applyBorder="1" applyAlignment="1" applyProtection="1">
      <alignment horizontal="center" vertical="center"/>
      <protection locked="0"/>
    </xf>
    <xf numFmtId="0" fontId="18" fillId="4" borderId="2" xfId="0" applyFont="1" applyFill="1" applyBorder="1" applyAlignment="1" applyProtection="1">
      <alignment horizontal="center" vertical="center"/>
      <protection locked="0"/>
    </xf>
    <xf numFmtId="0" fontId="9" fillId="2" borderId="16" xfId="0" applyFont="1" applyFill="1" applyBorder="1" applyAlignment="1">
      <alignment vertical="center"/>
    </xf>
    <xf numFmtId="0" fontId="9" fillId="2" borderId="10" xfId="0" applyFont="1" applyFill="1" applyBorder="1" applyAlignment="1">
      <alignment vertical="center"/>
    </xf>
    <xf numFmtId="0" fontId="9" fillId="2" borderId="6" xfId="0" applyFont="1" applyFill="1" applyBorder="1" applyAlignment="1">
      <alignment vertical="center"/>
    </xf>
    <xf numFmtId="49" fontId="14" fillId="9" borderId="4" xfId="0" applyNumberFormat="1" applyFont="1" applyFill="1" applyBorder="1" applyAlignment="1" applyProtection="1">
      <alignment horizontal="center" vertical="center"/>
      <protection locked="0"/>
    </xf>
    <xf numFmtId="0" fontId="0" fillId="9" borderId="2" xfId="0" applyFill="1" applyBorder="1" applyAlignment="1" applyProtection="1">
      <alignment horizontal="center" vertical="center"/>
      <protection locked="0"/>
    </xf>
    <xf numFmtId="0" fontId="9" fillId="2" borderId="16" xfId="0" applyFont="1" applyFill="1" applyBorder="1" applyAlignment="1">
      <alignment vertical="top"/>
    </xf>
    <xf numFmtId="0" fontId="9" fillId="2" borderId="10" xfId="0" applyFont="1" applyFill="1" applyBorder="1" applyAlignment="1">
      <alignment vertical="top"/>
    </xf>
    <xf numFmtId="0" fontId="9" fillId="2" borderId="0" xfId="0" applyFont="1" applyFill="1" applyAlignment="1">
      <alignment vertical="top"/>
    </xf>
    <xf numFmtId="0" fontId="9" fillId="2" borderId="3" xfId="0" applyFont="1" applyFill="1" applyBorder="1" applyAlignment="1">
      <alignment vertical="top"/>
    </xf>
    <xf numFmtId="0" fontId="1" fillId="2" borderId="4" xfId="0" applyFont="1" applyFill="1" applyBorder="1" applyAlignment="1">
      <alignment vertical="center" wrapText="1"/>
    </xf>
    <xf numFmtId="0" fontId="1" fillId="0" borderId="2" xfId="0" applyFont="1" applyBorder="1" applyAlignment="1">
      <alignment vertical="center" wrapText="1"/>
    </xf>
    <xf numFmtId="0" fontId="0" fillId="0" borderId="5" xfId="0" applyBorder="1"/>
    <xf numFmtId="0" fontId="0" fillId="0" borderId="2" xfId="0" applyBorder="1"/>
    <xf numFmtId="0" fontId="18" fillId="4" borderId="4" xfId="0" applyFont="1" applyFill="1" applyBorder="1" applyAlignment="1" applyProtection="1">
      <alignment vertical="center"/>
      <protection locked="0"/>
    </xf>
    <xf numFmtId="0" fontId="0" fillId="0" borderId="5" xfId="0" applyBorder="1" applyAlignment="1" applyProtection="1">
      <alignment vertical="center"/>
      <protection locked="0"/>
    </xf>
    <xf numFmtId="0" fontId="0" fillId="0" borderId="2" xfId="0" applyBorder="1" applyAlignment="1" applyProtection="1">
      <alignment vertical="center"/>
      <protection locked="0"/>
    </xf>
    <xf numFmtId="0" fontId="14" fillId="0" borderId="1" xfId="0" applyFont="1" applyBorder="1" applyAlignment="1">
      <alignment horizontal="left" vertical="center"/>
    </xf>
    <xf numFmtId="0" fontId="14" fillId="10" borderId="4" xfId="0" applyFont="1" applyFill="1" applyBorder="1" applyAlignment="1">
      <alignment horizontal="center" vertical="center"/>
    </xf>
    <xf numFmtId="0" fontId="1" fillId="10" borderId="5" xfId="0" applyFont="1" applyFill="1" applyBorder="1" applyAlignment="1">
      <alignment horizontal="center" vertical="center"/>
    </xf>
    <xf numFmtId="0" fontId="1" fillId="10" borderId="2" xfId="0" applyFont="1" applyFill="1" applyBorder="1" applyAlignment="1">
      <alignment horizontal="center" vertical="center"/>
    </xf>
    <xf numFmtId="0" fontId="60" fillId="2" borderId="4" xfId="0" applyFont="1" applyFill="1" applyBorder="1" applyAlignment="1">
      <alignment vertical="center"/>
    </xf>
    <xf numFmtId="0" fontId="7" fillId="0" borderId="5" xfId="0" applyFont="1" applyBorder="1" applyAlignment="1">
      <alignment vertical="center"/>
    </xf>
    <xf numFmtId="0" fontId="9" fillId="2" borderId="16" xfId="0" applyFont="1" applyFill="1" applyBorder="1" applyAlignment="1">
      <alignment horizontal="left" vertical="center" wrapText="1"/>
    </xf>
    <xf numFmtId="0" fontId="9" fillId="2" borderId="3" xfId="0" applyFont="1" applyFill="1" applyBorder="1" applyAlignment="1">
      <alignment horizontal="left" vertical="center" wrapText="1"/>
    </xf>
    <xf numFmtId="0" fontId="9" fillId="2" borderId="12" xfId="0" applyFont="1" applyFill="1" applyBorder="1" applyAlignment="1">
      <alignment horizontal="left" vertical="center" wrapText="1"/>
    </xf>
    <xf numFmtId="0" fontId="9" fillId="2" borderId="7" xfId="0" applyFont="1" applyFill="1" applyBorder="1" applyAlignment="1">
      <alignment horizontal="left" vertical="center" wrapText="1"/>
    </xf>
    <xf numFmtId="49" fontId="18" fillId="4" borderId="19" xfId="0" applyNumberFormat="1" applyFont="1" applyFill="1" applyBorder="1" applyAlignment="1" applyProtection="1">
      <alignment horizontal="left" vertical="center"/>
      <protection locked="0"/>
    </xf>
    <xf numFmtId="49" fontId="18" fillId="4" borderId="20" xfId="0" applyNumberFormat="1" applyFont="1" applyFill="1" applyBorder="1" applyAlignment="1" applyProtection="1">
      <alignment horizontal="left" vertical="center"/>
      <protection locked="0"/>
    </xf>
    <xf numFmtId="49" fontId="18" fillId="4" borderId="16" xfId="0" applyNumberFormat="1" applyFont="1" applyFill="1" applyBorder="1" applyAlignment="1" applyProtection="1">
      <alignment horizontal="left" vertical="center"/>
      <protection locked="0"/>
    </xf>
    <xf numFmtId="49" fontId="18" fillId="4" borderId="3" xfId="0" applyNumberFormat="1" applyFont="1" applyFill="1" applyBorder="1" applyAlignment="1" applyProtection="1">
      <alignment horizontal="left" vertical="center"/>
      <protection locked="0"/>
    </xf>
    <xf numFmtId="0" fontId="16" fillId="10" borderId="4" xfId="0" applyFont="1" applyFill="1" applyBorder="1" applyAlignment="1">
      <alignment horizontal="left" vertical="center"/>
    </xf>
    <xf numFmtId="0" fontId="16" fillId="10" borderId="5" xfId="0" applyFont="1" applyFill="1" applyBorder="1" applyAlignment="1">
      <alignment horizontal="left" vertical="center"/>
    </xf>
    <xf numFmtId="0" fontId="16" fillId="10" borderId="2" xfId="0" applyFont="1" applyFill="1" applyBorder="1" applyAlignment="1">
      <alignment horizontal="left" vertical="center"/>
    </xf>
    <xf numFmtId="0" fontId="9" fillId="2" borderId="3" xfId="0" applyFont="1" applyFill="1" applyBorder="1" applyAlignment="1">
      <alignment vertical="center"/>
    </xf>
    <xf numFmtId="49" fontId="18" fillId="4" borderId="42" xfId="0" applyNumberFormat="1" applyFont="1" applyFill="1" applyBorder="1" applyAlignment="1" applyProtection="1">
      <alignment horizontal="center" vertical="center"/>
      <protection locked="0"/>
    </xf>
    <xf numFmtId="49" fontId="18" fillId="4" borderId="43" xfId="0" applyNumberFormat="1" applyFont="1" applyFill="1" applyBorder="1" applyAlignment="1" applyProtection="1">
      <alignment horizontal="center" vertical="center"/>
      <protection locked="0"/>
    </xf>
    <xf numFmtId="0" fontId="18" fillId="0" borderId="16" xfId="0" applyFont="1" applyBorder="1" applyAlignment="1" applyProtection="1">
      <alignment horizontal="left" vertical="top" wrapText="1"/>
      <protection locked="0"/>
    </xf>
    <xf numFmtId="0" fontId="18" fillId="0" borderId="10" xfId="0" applyFont="1" applyBorder="1" applyAlignment="1" applyProtection="1">
      <alignment horizontal="left" vertical="top" wrapText="1"/>
      <protection locked="0"/>
    </xf>
    <xf numFmtId="0" fontId="18" fillId="0" borderId="3" xfId="0" applyFont="1" applyBorder="1" applyAlignment="1" applyProtection="1">
      <alignment horizontal="left" vertical="top" wrapText="1"/>
      <protection locked="0"/>
    </xf>
    <xf numFmtId="0" fontId="18" fillId="0" borderId="14" xfId="0" applyFont="1" applyBorder="1" applyAlignment="1" applyProtection="1">
      <alignment horizontal="left" vertical="top" wrapText="1"/>
      <protection locked="0"/>
    </xf>
    <xf numFmtId="0" fontId="18" fillId="0" borderId="0" xfId="0" applyFont="1" applyAlignment="1" applyProtection="1">
      <alignment horizontal="left" vertical="top" wrapText="1"/>
      <protection locked="0"/>
    </xf>
    <xf numFmtId="0" fontId="18" fillId="0" borderId="6" xfId="0" applyFont="1" applyBorder="1" applyAlignment="1" applyProtection="1">
      <alignment horizontal="left" vertical="top" wrapText="1"/>
      <protection locked="0"/>
    </xf>
    <xf numFmtId="0" fontId="18" fillId="0" borderId="12" xfId="0" applyFont="1" applyBorder="1" applyAlignment="1" applyProtection="1">
      <alignment horizontal="left" vertical="top" wrapText="1"/>
      <protection locked="0"/>
    </xf>
    <xf numFmtId="0" fontId="18" fillId="0" borderId="13" xfId="0" applyFont="1" applyBorder="1" applyAlignment="1" applyProtection="1">
      <alignment horizontal="left" vertical="top" wrapText="1"/>
      <protection locked="0"/>
    </xf>
    <xf numFmtId="0" fontId="18" fillId="0" borderId="7" xfId="0" applyFont="1" applyBorder="1" applyAlignment="1" applyProtection="1">
      <alignment horizontal="left" vertical="top" wrapText="1"/>
      <protection locked="0"/>
    </xf>
    <xf numFmtId="0" fontId="16" fillId="10" borderId="4" xfId="0" applyFont="1" applyFill="1" applyBorder="1" applyAlignment="1">
      <alignment horizontal="left"/>
    </xf>
    <xf numFmtId="0" fontId="16" fillId="10" borderId="5" xfId="0" applyFont="1" applyFill="1" applyBorder="1" applyAlignment="1">
      <alignment horizontal="left"/>
    </xf>
    <xf numFmtId="0" fontId="16" fillId="10" borderId="2" xfId="0" applyFont="1" applyFill="1" applyBorder="1" applyAlignment="1">
      <alignment horizontal="left"/>
    </xf>
    <xf numFmtId="0" fontId="10" fillId="10" borderId="4" xfId="0" applyFont="1" applyFill="1" applyBorder="1" applyAlignment="1">
      <alignment horizontal="left" vertical="center"/>
    </xf>
    <xf numFmtId="0" fontId="23" fillId="10" borderId="5" xfId="0" applyFont="1" applyFill="1" applyBorder="1" applyAlignment="1">
      <alignment horizontal="left" vertical="center"/>
    </xf>
    <xf numFmtId="0" fontId="23" fillId="10" borderId="2" xfId="0" applyFont="1" applyFill="1" applyBorder="1" applyAlignment="1">
      <alignment horizontal="left" vertical="center"/>
    </xf>
    <xf numFmtId="0" fontId="9" fillId="0" borderId="4" xfId="0" applyFont="1" applyBorder="1" applyAlignment="1">
      <alignment horizontal="left" wrapText="1"/>
    </xf>
    <xf numFmtId="0" fontId="9" fillId="0" borderId="5" xfId="0" applyFont="1" applyBorder="1" applyAlignment="1">
      <alignment horizontal="left" wrapText="1"/>
    </xf>
    <xf numFmtId="0" fontId="9" fillId="0" borderId="2" xfId="0" applyFont="1" applyBorder="1" applyAlignment="1">
      <alignment horizontal="left" wrapText="1"/>
    </xf>
    <xf numFmtId="0" fontId="40" fillId="0" borderId="4" xfId="0" applyFont="1" applyBorder="1" applyAlignment="1">
      <alignment vertical="center" wrapText="1"/>
    </xf>
    <xf numFmtId="0" fontId="40" fillId="0" borderId="5" xfId="0" applyFont="1" applyBorder="1" applyAlignment="1">
      <alignment vertical="center" wrapText="1"/>
    </xf>
    <xf numFmtId="0" fontId="40" fillId="0" borderId="2" xfId="0" applyFont="1" applyBorder="1" applyAlignment="1">
      <alignment vertical="center" wrapText="1"/>
    </xf>
    <xf numFmtId="0" fontId="18" fillId="0" borderId="4" xfId="0" applyFont="1" applyBorder="1" applyAlignment="1" applyProtection="1">
      <alignment horizontal="left"/>
      <protection locked="0"/>
    </xf>
    <xf numFmtId="0" fontId="18" fillId="0" borderId="5" xfId="0" applyFont="1" applyBorder="1" applyAlignment="1" applyProtection="1">
      <alignment horizontal="left"/>
      <protection locked="0"/>
    </xf>
    <xf numFmtId="0" fontId="18" fillId="0" borderId="2" xfId="0" applyFont="1" applyBorder="1" applyAlignment="1" applyProtection="1">
      <alignment horizontal="left"/>
      <protection locked="0"/>
    </xf>
    <xf numFmtId="0" fontId="14" fillId="2" borderId="4" xfId="0" applyFont="1" applyFill="1" applyBorder="1" applyAlignment="1">
      <alignment horizontal="center" vertical="center"/>
    </xf>
    <xf numFmtId="0" fontId="17" fillId="0" borderId="5" xfId="0" applyFont="1" applyBorder="1" applyAlignment="1">
      <alignment horizontal="center" vertical="center"/>
    </xf>
    <xf numFmtId="0" fontId="17" fillId="0" borderId="2" xfId="0" applyFont="1" applyBorder="1" applyAlignment="1">
      <alignment horizontal="center"/>
    </xf>
    <xf numFmtId="0" fontId="16" fillId="10" borderId="21" xfId="0" applyFont="1" applyFill="1" applyBorder="1" applyAlignment="1">
      <alignment horizontal="center"/>
    </xf>
    <xf numFmtId="0" fontId="25" fillId="10" borderId="21" xfId="0" applyFont="1" applyFill="1" applyBorder="1" applyAlignment="1">
      <alignment horizontal="center"/>
    </xf>
    <xf numFmtId="0" fontId="25" fillId="10" borderId="22" xfId="0" applyFont="1" applyFill="1" applyBorder="1" applyAlignment="1">
      <alignment horizontal="center"/>
    </xf>
    <xf numFmtId="0" fontId="14" fillId="2" borderId="17" xfId="0" applyFont="1" applyFill="1" applyBorder="1" applyAlignment="1">
      <alignment horizontal="center" vertical="center"/>
    </xf>
    <xf numFmtId="0" fontId="17" fillId="0" borderId="17" xfId="0" applyFont="1" applyBorder="1" applyAlignment="1">
      <alignment vertical="center"/>
    </xf>
    <xf numFmtId="0" fontId="17" fillId="0" borderId="23" xfId="0" applyFont="1" applyBorder="1"/>
    <xf numFmtId="0" fontId="14" fillId="2" borderId="0" xfId="0" applyFont="1" applyFill="1" applyAlignment="1">
      <alignment vertical="center"/>
    </xf>
    <xf numFmtId="0" fontId="0" fillId="0" borderId="0" xfId="0" applyAlignment="1">
      <alignment vertical="center"/>
    </xf>
    <xf numFmtId="0" fontId="18" fillId="4" borderId="33" xfId="0" applyFont="1" applyFill="1" applyBorder="1" applyAlignment="1" applyProtection="1">
      <alignment horizontal="left" vertical="center"/>
      <protection locked="0"/>
    </xf>
    <xf numFmtId="0" fontId="18" fillId="4" borderId="36" xfId="0" applyFont="1" applyFill="1" applyBorder="1" applyAlignment="1" applyProtection="1">
      <alignment horizontal="left" vertical="center"/>
      <protection locked="0"/>
    </xf>
    <xf numFmtId="0" fontId="18" fillId="4" borderId="46" xfId="0" applyFont="1" applyFill="1" applyBorder="1" applyAlignment="1" applyProtection="1">
      <alignment horizontal="left" vertical="center"/>
      <protection locked="0"/>
    </xf>
    <xf numFmtId="0" fontId="14" fillId="2" borderId="6" xfId="0" applyFont="1" applyFill="1" applyBorder="1" applyAlignment="1">
      <alignment vertical="center"/>
    </xf>
    <xf numFmtId="0" fontId="14" fillId="2" borderId="40" xfId="0" applyFont="1" applyFill="1" applyBorder="1" applyAlignment="1">
      <alignment vertical="center" wrapText="1"/>
    </xf>
    <xf numFmtId="0" fontId="14" fillId="2" borderId="45" xfId="0" applyFont="1" applyFill="1" applyBorder="1" applyAlignment="1">
      <alignment vertical="center" wrapText="1"/>
    </xf>
    <xf numFmtId="0" fontId="11" fillId="0" borderId="0" xfId="0" applyFont="1"/>
    <xf numFmtId="0" fontId="0" fillId="0" borderId="0" xfId="0"/>
    <xf numFmtId="0" fontId="1" fillId="0" borderId="0" xfId="0" applyFont="1"/>
    <xf numFmtId="0" fontId="3" fillId="0" borderId="0" xfId="0" applyFont="1" applyAlignment="1">
      <alignment vertical="center"/>
    </xf>
    <xf numFmtId="0" fontId="6" fillId="2" borderId="0" xfId="0" applyFont="1" applyFill="1" applyAlignment="1">
      <alignment vertical="center"/>
    </xf>
    <xf numFmtId="0" fontId="7" fillId="0" borderId="0" xfId="0" applyFont="1" applyAlignment="1">
      <alignment vertical="center"/>
    </xf>
    <xf numFmtId="0" fontId="7" fillId="0" borderId="27" xfId="0" applyFont="1" applyBorder="1" applyAlignment="1">
      <alignment vertical="center"/>
    </xf>
    <xf numFmtId="0" fontId="6" fillId="2" borderId="28" xfId="0" applyFont="1" applyFill="1" applyBorder="1" applyAlignment="1">
      <alignment vertical="center"/>
    </xf>
    <xf numFmtId="0" fontId="7" fillId="0" borderId="13" xfId="0" applyFont="1" applyBorder="1" applyAlignment="1">
      <alignment vertical="center"/>
    </xf>
    <xf numFmtId="0" fontId="7" fillId="0" borderId="29" xfId="0" applyFont="1" applyBorder="1" applyAlignment="1">
      <alignment vertical="center"/>
    </xf>
    <xf numFmtId="0" fontId="2" fillId="3" borderId="24" xfId="0" applyFont="1" applyFill="1" applyBorder="1" applyAlignment="1">
      <alignment horizontal="center" vertical="center"/>
    </xf>
    <xf numFmtId="0" fontId="0" fillId="0" borderId="21" xfId="0" applyBorder="1" applyAlignment="1">
      <alignment horizontal="center" vertical="center"/>
    </xf>
    <xf numFmtId="0" fontId="4" fillId="2" borderId="25" xfId="0" applyFont="1" applyFill="1" applyBorder="1" applyAlignment="1">
      <alignment vertical="center"/>
    </xf>
    <xf numFmtId="0" fontId="7" fillId="0" borderId="17" xfId="0" applyFont="1" applyBorder="1" applyAlignment="1">
      <alignment vertical="center"/>
    </xf>
    <xf numFmtId="0" fontId="7" fillId="0" borderId="23" xfId="0" applyFont="1" applyBorder="1" applyAlignment="1">
      <alignment vertical="center"/>
    </xf>
    <xf numFmtId="0" fontId="6" fillId="2" borderId="26" xfId="0" applyFont="1" applyFill="1" applyBorder="1" applyAlignment="1">
      <alignment vertical="center"/>
    </xf>
  </cellXfs>
  <cellStyles count="4">
    <cellStyle name="Komma" xfId="1" builtinId="3"/>
    <cellStyle name="Komma 2" xfId="2" xr:uid="{00000000-0005-0000-0000-000001000000}"/>
    <cellStyle name="Normal" xfId="0" builtinId="0"/>
    <cellStyle name="Normal 2" xfId="3" xr:uid="{00000000-0005-0000-0000-000003000000}"/>
  </cellStyles>
  <dxfs count="5">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s>
  <tableStyles count="0" defaultTableStyle="TableStyleMedium2" defaultPivotStyle="PivotStyleLight16"/>
  <colors>
    <mruColors>
      <color rgb="FF0000FF"/>
      <color rgb="FFFFFFCC"/>
      <color rgb="FFFFFF99"/>
      <color rgb="FF99FF33"/>
      <color rgb="FF66FF33"/>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13" Type="http://schemas.openxmlformats.org/officeDocument/2006/relationships/customXml" Target="../customXml/item4.xml"/><Relationship Id="rId3" Type="http://schemas.openxmlformats.org/officeDocument/2006/relationships/worksheet" Target="worksheets/sheet3.xml"/><Relationship Id="rId7" Type="http://schemas.openxmlformats.org/officeDocument/2006/relationships/styles" Target="styles.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2.xml"/><Relationship Id="rId5" Type="http://schemas.openxmlformats.org/officeDocument/2006/relationships/externalLink" Target="externalLinks/externalLink1.xml"/><Relationship Id="rId10"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calcChain" Target="calcChain.xml"/><Relationship Id="rId14" Type="http://schemas.microsoft.com/office/2006/relationships/vbaProject" Target="vbaProject.bin"/></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ctrlProps/ctrlProp4.xml><?xml version="1.0" encoding="utf-8"?>
<formControlPr xmlns="http://schemas.microsoft.com/office/spreadsheetml/2009/9/main" objectType="Button" lockText="1"/>
</file>

<file path=xl/ctrlProps/ctrlProp5.xml><?xml version="1.0" encoding="utf-8"?>
<formControlPr xmlns="http://schemas.microsoft.com/office/spreadsheetml/2009/9/main" objectType="Button" lockText="1"/>
</file>

<file path=xl/ctrlProps/ctrlProp6.xml><?xml version="1.0" encoding="utf-8"?>
<formControlPr xmlns="http://schemas.microsoft.com/office/spreadsheetml/2009/9/main" objectType="Button" lockText="1"/>
</file>

<file path=xl/ctrlProps/ctrlProp7.xml><?xml version="1.0" encoding="utf-8"?>
<formControlPr xmlns="http://schemas.microsoft.com/office/spreadsheetml/2009/9/main" objectType="Button" lockText="1"/>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2</xdr:col>
          <xdr:colOff>38100</xdr:colOff>
          <xdr:row>0</xdr:row>
          <xdr:rowOff>146050</xdr:rowOff>
        </xdr:from>
        <xdr:to>
          <xdr:col>5</xdr:col>
          <xdr:colOff>647700</xdr:colOff>
          <xdr:row>1</xdr:row>
          <xdr:rowOff>361950</xdr:rowOff>
        </xdr:to>
        <xdr:sp macro="" textlink="">
          <xdr:nvSpPr>
            <xdr:cNvPr id="2052" name="Button 4" hidden="1">
              <a:extLst>
                <a:ext uri="{63B3BB69-23CF-44E3-9099-C40C66FF867C}">
                  <a14:compatExt spid="_x0000_s2052"/>
                </a:ext>
                <a:ext uri="{FF2B5EF4-FFF2-40B4-BE49-F238E27FC236}">
                  <a16:creationId xmlns:a16="http://schemas.microsoft.com/office/drawing/2014/main" id="{00000000-0008-0000-0000-000004080000}"/>
                </a:ext>
              </a:extLst>
            </xdr:cNvPr>
            <xdr:cNvSpPr/>
          </xdr:nvSpPr>
          <xdr:spPr bwMode="auto">
            <a:xfrm>
              <a:off x="0" y="0"/>
              <a:ext cx="0" cy="0"/>
            </a:xfrm>
            <a:prstGeom prst="rect">
              <a:avLst/>
            </a:prstGeom>
            <a:noFill/>
            <a:ln w="9525">
              <a:miter lim="800000"/>
              <a:headEnd/>
              <a:tailEnd/>
            </a:ln>
          </xdr:spPr>
          <xdr:txBody>
            <a:bodyPr vertOverflow="clip" wrap="square" lIns="36576" tIns="22860" rIns="36576" bIns="22860" anchor="ctr" upright="1"/>
            <a:lstStyle/>
            <a:p>
              <a:pPr algn="ctr" rtl="0">
                <a:defRPr sz="1000"/>
              </a:pPr>
              <a:r>
                <a:rPr lang="nb-NO" sz="1200" b="0" i="0" u="none" strike="noStrike" baseline="0">
                  <a:solidFill>
                    <a:srgbClr val="000000"/>
                  </a:solidFill>
                  <a:latin typeface="Arial"/>
                  <a:cs typeface="Arial"/>
                </a:rPr>
                <a:t>To page two</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146050</xdr:colOff>
          <xdr:row>0</xdr:row>
          <xdr:rowOff>146050</xdr:rowOff>
        </xdr:from>
        <xdr:to>
          <xdr:col>12</xdr:col>
          <xdr:colOff>419100</xdr:colOff>
          <xdr:row>1</xdr:row>
          <xdr:rowOff>361950</xdr:rowOff>
        </xdr:to>
        <xdr:sp macro="" textlink="">
          <xdr:nvSpPr>
            <xdr:cNvPr id="2053" name="Button 5" hidden="1">
              <a:extLst>
                <a:ext uri="{63B3BB69-23CF-44E3-9099-C40C66FF867C}">
                  <a14:compatExt spid="_x0000_s2053"/>
                </a:ext>
                <a:ext uri="{FF2B5EF4-FFF2-40B4-BE49-F238E27FC236}">
                  <a16:creationId xmlns:a16="http://schemas.microsoft.com/office/drawing/2014/main" id="{00000000-0008-0000-0000-000005080000}"/>
                </a:ext>
              </a:extLst>
            </xdr:cNvPr>
            <xdr:cNvSpPr/>
          </xdr:nvSpPr>
          <xdr:spPr bwMode="auto">
            <a:xfrm>
              <a:off x="0" y="0"/>
              <a:ext cx="0" cy="0"/>
            </a:xfrm>
            <a:prstGeom prst="rect">
              <a:avLst/>
            </a:prstGeom>
            <a:noFill/>
            <a:ln w="9525">
              <a:miter lim="800000"/>
              <a:headEnd/>
              <a:tailEnd/>
            </a:ln>
          </xdr:spPr>
          <xdr:txBody>
            <a:bodyPr vertOverflow="clip" wrap="square" lIns="36576" tIns="22860" rIns="36576" bIns="22860" anchor="ctr" upright="1"/>
            <a:lstStyle/>
            <a:p>
              <a:pPr algn="ctr" rtl="0">
                <a:defRPr sz="1000"/>
              </a:pPr>
              <a:r>
                <a:rPr lang="nb-NO" sz="1200" b="0" i="0" u="none" strike="noStrike" baseline="0">
                  <a:solidFill>
                    <a:srgbClr val="000000"/>
                  </a:solidFill>
                  <a:latin typeface="Arial"/>
                  <a:cs typeface="Arial"/>
                </a:rPr>
                <a:t>Erase everything       except personal data</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723900</xdr:colOff>
          <xdr:row>0</xdr:row>
          <xdr:rowOff>146050</xdr:rowOff>
        </xdr:from>
        <xdr:to>
          <xdr:col>10</xdr:col>
          <xdr:colOff>44450</xdr:colOff>
          <xdr:row>1</xdr:row>
          <xdr:rowOff>361950</xdr:rowOff>
        </xdr:to>
        <xdr:sp macro="" textlink="">
          <xdr:nvSpPr>
            <xdr:cNvPr id="2056" name="Button 8" hidden="1">
              <a:extLst>
                <a:ext uri="{63B3BB69-23CF-44E3-9099-C40C66FF867C}">
                  <a14:compatExt spid="_x0000_s2056"/>
                </a:ext>
                <a:ext uri="{FF2B5EF4-FFF2-40B4-BE49-F238E27FC236}">
                  <a16:creationId xmlns:a16="http://schemas.microsoft.com/office/drawing/2014/main" id="{00000000-0008-0000-0000-000008080000}"/>
                </a:ext>
              </a:extLst>
            </xdr:cNvPr>
            <xdr:cNvSpPr/>
          </xdr:nvSpPr>
          <xdr:spPr bwMode="auto">
            <a:xfrm>
              <a:off x="0" y="0"/>
              <a:ext cx="0" cy="0"/>
            </a:xfrm>
            <a:prstGeom prst="rect">
              <a:avLst/>
            </a:prstGeom>
            <a:noFill/>
            <a:ln w="9525">
              <a:miter lim="800000"/>
              <a:headEnd/>
              <a:tailEnd/>
            </a:ln>
          </xdr:spPr>
          <xdr:txBody>
            <a:bodyPr vertOverflow="clip" wrap="square" lIns="36576" tIns="22860" rIns="36576" bIns="22860" anchor="ctr" upright="1"/>
            <a:lstStyle/>
            <a:p>
              <a:pPr algn="ctr" rtl="0">
                <a:defRPr sz="1000"/>
              </a:pPr>
              <a:r>
                <a:rPr lang="nb-NO" sz="1200" b="0" i="0" u="none" strike="noStrike" baseline="0">
                  <a:solidFill>
                    <a:srgbClr val="000000"/>
                  </a:solidFill>
                  <a:latin typeface="Arial"/>
                  <a:cs typeface="Arial"/>
                </a:rPr>
                <a:t>Print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12</xdr:col>
          <xdr:colOff>508000</xdr:colOff>
          <xdr:row>0</xdr:row>
          <xdr:rowOff>146050</xdr:rowOff>
        </xdr:from>
        <xdr:to>
          <xdr:col>14</xdr:col>
          <xdr:colOff>260350</xdr:colOff>
          <xdr:row>1</xdr:row>
          <xdr:rowOff>361950</xdr:rowOff>
        </xdr:to>
        <xdr:sp macro="" textlink="">
          <xdr:nvSpPr>
            <xdr:cNvPr id="2125" name="Button 77" hidden="1">
              <a:extLst>
                <a:ext uri="{63B3BB69-23CF-44E3-9099-C40C66FF867C}">
                  <a14:compatExt spid="_x0000_s2125"/>
                </a:ext>
                <a:ext uri="{FF2B5EF4-FFF2-40B4-BE49-F238E27FC236}">
                  <a16:creationId xmlns:a16="http://schemas.microsoft.com/office/drawing/2014/main" id="{00000000-0008-0000-0000-00004D080000}"/>
                </a:ext>
              </a:extLst>
            </xdr:cNvPr>
            <xdr:cNvSpPr/>
          </xdr:nvSpPr>
          <xdr:spPr bwMode="auto">
            <a:xfrm>
              <a:off x="0" y="0"/>
              <a:ext cx="0" cy="0"/>
            </a:xfrm>
            <a:prstGeom prst="rect">
              <a:avLst/>
            </a:prstGeom>
            <a:noFill/>
            <a:ln w="9525">
              <a:miter lim="800000"/>
              <a:headEnd/>
              <a:tailEnd/>
            </a:ln>
          </xdr:spPr>
          <xdr:txBody>
            <a:bodyPr vertOverflow="clip" wrap="square" lIns="36576" tIns="22860" rIns="36576" bIns="22860" anchor="ctr" upright="1"/>
            <a:lstStyle/>
            <a:p>
              <a:pPr algn="ctr" rtl="0">
                <a:defRPr sz="1000"/>
              </a:pPr>
              <a:r>
                <a:rPr lang="nb-NO" sz="1200" b="0" i="0" u="none" strike="noStrike" baseline="0">
                  <a:solidFill>
                    <a:srgbClr val="000000"/>
                  </a:solidFill>
                  <a:latin typeface="Arial"/>
                  <a:cs typeface="Arial"/>
                </a:rPr>
                <a:t>About mileage allowance</a:t>
              </a:r>
            </a:p>
          </xdr:txBody>
        </xdr:sp>
        <xdr:clientData fPrintsWithSheet="0"/>
      </xdr:twoCellAnchor>
    </mc:Choice>
    <mc:Fallback/>
  </mc:AlternateContent>
  <xdr:twoCellAnchor editAs="oneCell">
    <xdr:from>
      <xdr:col>18</xdr:col>
      <xdr:colOff>342900</xdr:colOff>
      <xdr:row>56</xdr:row>
      <xdr:rowOff>0</xdr:rowOff>
    </xdr:from>
    <xdr:to>
      <xdr:col>18</xdr:col>
      <xdr:colOff>447675</xdr:colOff>
      <xdr:row>56</xdr:row>
      <xdr:rowOff>197756</xdr:rowOff>
    </xdr:to>
    <xdr:sp macro="" textlink="">
      <xdr:nvSpPr>
        <xdr:cNvPr id="7211" name="Text Box 179">
          <a:extLst>
            <a:ext uri="{FF2B5EF4-FFF2-40B4-BE49-F238E27FC236}">
              <a16:creationId xmlns:a16="http://schemas.microsoft.com/office/drawing/2014/main" id="{00000000-0008-0000-0000-00002B1C0000}"/>
            </a:ext>
          </a:extLst>
        </xdr:cNvPr>
        <xdr:cNvSpPr txBox="1">
          <a:spLocks noChangeArrowheads="1"/>
        </xdr:cNvSpPr>
      </xdr:nvSpPr>
      <xdr:spPr bwMode="auto">
        <a:xfrm>
          <a:off x="10877550" y="17002125"/>
          <a:ext cx="104775"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xdr:col>
      <xdr:colOff>83344</xdr:colOff>
      <xdr:row>2</xdr:row>
      <xdr:rowOff>23813</xdr:rowOff>
    </xdr:from>
    <xdr:to>
      <xdr:col>5</xdr:col>
      <xdr:colOff>193672</xdr:colOff>
      <xdr:row>2</xdr:row>
      <xdr:rowOff>369094</xdr:rowOff>
    </xdr:to>
    <xdr:pic>
      <xdr:nvPicPr>
        <xdr:cNvPr id="2" name="Bilde 1">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69094" y="619126"/>
          <a:ext cx="1300953" cy="34528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oneCellAnchor>
    <xdr:from>
      <xdr:col>13</xdr:col>
      <xdr:colOff>402167</xdr:colOff>
      <xdr:row>49</xdr:row>
      <xdr:rowOff>76562</xdr:rowOff>
    </xdr:from>
    <xdr:ext cx="3488623" cy="233205"/>
    <xdr:sp macro="" textlink="">
      <xdr:nvSpPr>
        <xdr:cNvPr id="3" name="TekstSylinder 2">
          <a:extLst>
            <a:ext uri="{FF2B5EF4-FFF2-40B4-BE49-F238E27FC236}">
              <a16:creationId xmlns:a16="http://schemas.microsoft.com/office/drawing/2014/main" id="{00000000-0008-0000-0000-000003000000}"/>
            </a:ext>
          </a:extLst>
        </xdr:cNvPr>
        <xdr:cNvSpPr txBox="1"/>
      </xdr:nvSpPr>
      <xdr:spPr>
        <a:xfrm>
          <a:off x="6831542" y="14954612"/>
          <a:ext cx="3488623" cy="23320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endParaRPr lang="nb-NO" sz="900"/>
        </a:p>
      </xdr:txBody>
    </xdr:sp>
    <xdr:clientData/>
  </xdr:oneCellAnchor>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12</xdr:col>
          <xdr:colOff>184150</xdr:colOff>
          <xdr:row>16</xdr:row>
          <xdr:rowOff>184150</xdr:rowOff>
        </xdr:from>
        <xdr:to>
          <xdr:col>14</xdr:col>
          <xdr:colOff>19050</xdr:colOff>
          <xdr:row>17</xdr:row>
          <xdr:rowOff>200025</xdr:rowOff>
        </xdr:to>
        <xdr:sp macro="" textlink="">
          <xdr:nvSpPr>
            <xdr:cNvPr id="3073" name="Button 1" hidden="1">
              <a:extLst>
                <a:ext uri="{63B3BB69-23CF-44E3-9099-C40C66FF867C}">
                  <a14:compatExt spid="_x0000_s3073"/>
                </a:ext>
                <a:ext uri="{FF2B5EF4-FFF2-40B4-BE49-F238E27FC236}">
                  <a16:creationId xmlns:a16="http://schemas.microsoft.com/office/drawing/2014/main" id="{00000000-0008-0000-0100-0000010C0000}"/>
                </a:ext>
              </a:extLst>
            </xdr:cNvPr>
            <xdr:cNvSpPr/>
          </xdr:nvSpPr>
          <xdr:spPr bwMode="auto">
            <a:xfrm>
              <a:off x="0" y="0"/>
              <a:ext cx="0" cy="0"/>
            </a:xfrm>
            <a:prstGeom prst="rect">
              <a:avLst/>
            </a:prstGeom>
            <a:noFill/>
            <a:ln w="9525">
              <a:miter lim="800000"/>
              <a:headEnd/>
              <a:tailEnd/>
            </a:ln>
          </xdr:spPr>
          <xdr:txBody>
            <a:bodyPr vertOverflow="clip" wrap="square" lIns="36576" tIns="22860" rIns="36576" bIns="22860" anchor="ctr" upright="1"/>
            <a:lstStyle/>
            <a:p>
              <a:pPr algn="ctr" rtl="0">
                <a:defRPr sz="1000"/>
              </a:pPr>
              <a:r>
                <a:rPr lang="nb-NO" sz="1200" b="0" i="0" u="none" strike="noStrike" baseline="0">
                  <a:solidFill>
                    <a:srgbClr val="000000"/>
                  </a:solidFill>
                  <a:latin typeface="Arial"/>
                  <a:cs typeface="Arial"/>
                </a:rPr>
                <a:t>To front page</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8</xdr:col>
          <xdr:colOff>12700</xdr:colOff>
          <xdr:row>3</xdr:row>
          <xdr:rowOff>381000</xdr:rowOff>
        </xdr:from>
        <xdr:to>
          <xdr:col>8</xdr:col>
          <xdr:colOff>628650</xdr:colOff>
          <xdr:row>3</xdr:row>
          <xdr:rowOff>590550</xdr:rowOff>
        </xdr:to>
        <xdr:sp macro="" textlink="">
          <xdr:nvSpPr>
            <xdr:cNvPr id="3091" name="Button 19" hidden="1">
              <a:extLst>
                <a:ext uri="{63B3BB69-23CF-44E3-9099-C40C66FF867C}">
                  <a14:compatExt spid="_x0000_s3091"/>
                </a:ext>
                <a:ext uri="{FF2B5EF4-FFF2-40B4-BE49-F238E27FC236}">
                  <a16:creationId xmlns:a16="http://schemas.microsoft.com/office/drawing/2014/main" id="{00000000-0008-0000-0100-0000130C00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nb-NO" sz="1000" b="0" i="0" u="none" strike="noStrike" baseline="0">
                  <a:solidFill>
                    <a:srgbClr val="000000"/>
                  </a:solidFill>
                  <a:latin typeface="Arial"/>
                  <a:cs typeface="Arial"/>
                </a:rPr>
                <a:t>More info</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146050</xdr:colOff>
          <xdr:row>47</xdr:row>
          <xdr:rowOff>184150</xdr:rowOff>
        </xdr:from>
        <xdr:to>
          <xdr:col>13</xdr:col>
          <xdr:colOff>1009650</xdr:colOff>
          <xdr:row>48</xdr:row>
          <xdr:rowOff>219075</xdr:rowOff>
        </xdr:to>
        <xdr:sp macro="" textlink="">
          <xdr:nvSpPr>
            <xdr:cNvPr id="3100" name="Button 28" hidden="1">
              <a:extLst>
                <a:ext uri="{63B3BB69-23CF-44E3-9099-C40C66FF867C}">
                  <a14:compatExt spid="_x0000_s3100"/>
                </a:ext>
                <a:ext uri="{FF2B5EF4-FFF2-40B4-BE49-F238E27FC236}">
                  <a16:creationId xmlns:a16="http://schemas.microsoft.com/office/drawing/2014/main" id="{00000000-0008-0000-0100-00001C0C0000}"/>
                </a:ext>
              </a:extLst>
            </xdr:cNvPr>
            <xdr:cNvSpPr/>
          </xdr:nvSpPr>
          <xdr:spPr bwMode="auto">
            <a:xfrm>
              <a:off x="0" y="0"/>
              <a:ext cx="0" cy="0"/>
            </a:xfrm>
            <a:prstGeom prst="rect">
              <a:avLst/>
            </a:prstGeom>
            <a:noFill/>
            <a:ln w="9525">
              <a:miter lim="800000"/>
              <a:headEnd/>
              <a:tailEnd/>
            </a:ln>
          </xdr:spPr>
          <xdr:txBody>
            <a:bodyPr vertOverflow="clip" wrap="square" lIns="36576" tIns="22860" rIns="36576" bIns="22860" anchor="ctr" upright="1"/>
            <a:lstStyle/>
            <a:p>
              <a:pPr algn="ctr" rtl="0">
                <a:defRPr sz="1000"/>
              </a:pPr>
              <a:r>
                <a:rPr lang="nb-NO" sz="1200" b="0" i="0" u="none" strike="noStrike" baseline="0">
                  <a:solidFill>
                    <a:srgbClr val="000000"/>
                  </a:solidFill>
                  <a:latin typeface="Arial"/>
                  <a:cs typeface="Arial"/>
                </a:rPr>
                <a:t>To front page</a:t>
              </a:r>
            </a:p>
          </xdr:txBody>
        </xdr:sp>
        <xdr:clientData fPrintsWithSheet="0"/>
      </xdr:twoCellAnchor>
    </mc:Choice>
    <mc:Fallback/>
  </mc:AlternateContent>
</xdr:wsDr>
</file>

<file path=xl/drawings/drawing3.xml><?xml version="1.0" encoding="utf-8"?>
<xdr:wsDr xmlns:xdr="http://schemas.openxmlformats.org/drawingml/2006/spreadsheetDrawing" xmlns:a="http://schemas.openxmlformats.org/drawingml/2006/main">
  <xdr:twoCellAnchor>
    <xdr:from>
      <xdr:col>0</xdr:col>
      <xdr:colOff>19049</xdr:colOff>
      <xdr:row>0</xdr:row>
      <xdr:rowOff>0</xdr:rowOff>
    </xdr:from>
    <xdr:to>
      <xdr:col>11</xdr:col>
      <xdr:colOff>123824</xdr:colOff>
      <xdr:row>35</xdr:row>
      <xdr:rowOff>57150</xdr:rowOff>
    </xdr:to>
    <xdr:sp macro="[0]!tilbake_til_baksiden" textlink="">
      <xdr:nvSpPr>
        <xdr:cNvPr id="5121" name="Text Box 1">
          <a:extLst>
            <a:ext uri="{FF2B5EF4-FFF2-40B4-BE49-F238E27FC236}">
              <a16:creationId xmlns:a16="http://schemas.microsoft.com/office/drawing/2014/main" id="{00000000-0008-0000-0200-000001140000}"/>
            </a:ext>
          </a:extLst>
        </xdr:cNvPr>
        <xdr:cNvSpPr txBox="1">
          <a:spLocks noChangeArrowheads="1"/>
        </xdr:cNvSpPr>
      </xdr:nvSpPr>
      <xdr:spPr bwMode="auto">
        <a:xfrm>
          <a:off x="19049" y="0"/>
          <a:ext cx="8486775" cy="5724525"/>
        </a:xfrm>
        <a:prstGeom prst="rect">
          <a:avLst/>
        </a:prstGeom>
        <a:solidFill>
          <a:srgbClr val="DDDDDD"/>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0" anchor="t" upright="1"/>
        <a:lstStyle/>
        <a:p>
          <a:pPr algn="ctr"/>
          <a:r>
            <a:rPr lang="en-US" sz="1200" b="1">
              <a:solidFill>
                <a:srgbClr val="FF0000"/>
              </a:solidFill>
              <a:effectLst/>
              <a:latin typeface="+mn-lt"/>
              <a:ea typeface="+mn-ea"/>
              <a:cs typeface="+mn-cs"/>
            </a:rPr>
            <a:t>(Point and click in the box to return to form)</a:t>
          </a:r>
          <a:endParaRPr lang="nb-NO" sz="1200">
            <a:solidFill>
              <a:srgbClr val="FF0000"/>
            </a:solidFill>
            <a:effectLst/>
            <a:latin typeface="+mn-lt"/>
            <a:ea typeface="+mn-ea"/>
            <a:cs typeface="+mn-cs"/>
          </a:endParaRPr>
        </a:p>
        <a:p>
          <a:r>
            <a:rPr lang="en-US" sz="1100">
              <a:effectLst/>
              <a:latin typeface="+mn-lt"/>
              <a:ea typeface="+mn-ea"/>
              <a:cs typeface="+mn-cs"/>
            </a:rPr>
            <a:t> </a:t>
          </a:r>
          <a:endParaRPr lang="nb-NO" sz="1100">
            <a:effectLst/>
            <a:latin typeface="+mn-lt"/>
            <a:ea typeface="+mn-ea"/>
            <a:cs typeface="+mn-cs"/>
          </a:endParaRPr>
        </a:p>
        <a:p>
          <a:r>
            <a:rPr lang="en-US" sz="1100">
              <a:effectLst/>
              <a:latin typeface="+mn-lt"/>
              <a:ea typeface="+mn-ea"/>
              <a:cs typeface="+mn-cs"/>
            </a:rPr>
            <a:t>Reimbursement for </a:t>
          </a:r>
          <a:r>
            <a:rPr lang="en-US" sz="1100" u="sng">
              <a:effectLst/>
              <a:latin typeface="+mn-lt"/>
              <a:ea typeface="+mn-ea"/>
              <a:cs typeface="+mn-cs"/>
            </a:rPr>
            <a:t>travel between </a:t>
          </a:r>
          <a:r>
            <a:rPr lang="en-US" sz="1100" b="1" u="sng">
              <a:effectLst/>
              <a:latin typeface="+mn-lt"/>
              <a:ea typeface="+mn-ea"/>
              <a:cs typeface="+mn-cs"/>
            </a:rPr>
            <a:t>home and work</a:t>
          </a:r>
          <a:r>
            <a:rPr lang="en-US" sz="1100">
              <a:effectLst/>
              <a:latin typeface="+mn-lt"/>
              <a:ea typeface="+mn-ea"/>
              <a:cs typeface="+mn-cs"/>
            </a:rPr>
            <a:t> is basically a work travel. This remuneration is subject to withholding tax and is reported as salary. Driving home/work is marked with a </a:t>
          </a:r>
          <a:r>
            <a:rPr lang="en-US" sz="1100" b="1">
              <a:effectLst/>
              <a:latin typeface="+mn-lt"/>
              <a:ea typeface="+mn-ea"/>
              <a:cs typeface="+mn-cs"/>
            </a:rPr>
            <a:t>X</a:t>
          </a:r>
          <a:r>
            <a:rPr lang="en-US" sz="1100">
              <a:effectLst/>
              <a:latin typeface="+mn-lt"/>
              <a:ea typeface="+mn-ea"/>
              <a:cs typeface="+mn-cs"/>
            </a:rPr>
            <a:t> in the form. (The number of km is included in the accumulated km in the year.)</a:t>
          </a:r>
          <a:endParaRPr lang="nb-NO" sz="1100">
            <a:effectLst/>
            <a:latin typeface="+mn-lt"/>
            <a:ea typeface="+mn-ea"/>
            <a:cs typeface="+mn-cs"/>
          </a:endParaRPr>
        </a:p>
        <a:p>
          <a:r>
            <a:rPr lang="en-US" sz="1100">
              <a:effectLst/>
              <a:latin typeface="+mn-lt"/>
              <a:ea typeface="+mn-ea"/>
              <a:cs typeface="+mn-cs"/>
            </a:rPr>
            <a:t>Kilometer allowance on a </a:t>
          </a:r>
          <a:r>
            <a:rPr lang="en-US" sz="1100" b="1" u="sng">
              <a:effectLst/>
              <a:latin typeface="+mn-lt"/>
              <a:ea typeface="+mn-ea"/>
              <a:cs typeface="+mn-cs"/>
            </a:rPr>
            <a:t>business trip </a:t>
          </a:r>
          <a:r>
            <a:rPr lang="en-US" sz="1100" u="sng">
              <a:effectLst/>
              <a:latin typeface="+mn-lt"/>
              <a:ea typeface="+mn-ea"/>
              <a:cs typeface="+mn-cs"/>
            </a:rPr>
            <a:t>(professional travel)</a:t>
          </a:r>
          <a:r>
            <a:rPr lang="en-US" sz="1100">
              <a:effectLst/>
              <a:latin typeface="+mn-lt"/>
              <a:ea typeface="+mn-ea"/>
              <a:cs typeface="+mn-cs"/>
            </a:rPr>
            <a:t> on the other hand, is reported as a driving allowance. The tax rules specify part of the kilometer allowance as tax-free, and the excess up to "the state's rates" is then subject to tax. (The number of km is included in the accumulated km in the year.)</a:t>
          </a:r>
          <a:endParaRPr lang="nb-NO" sz="1100">
            <a:effectLst/>
            <a:latin typeface="+mn-lt"/>
            <a:ea typeface="+mn-ea"/>
            <a:cs typeface="+mn-cs"/>
          </a:endParaRPr>
        </a:p>
        <a:p>
          <a:r>
            <a:rPr lang="en-US" sz="1100">
              <a:effectLst/>
              <a:latin typeface="+mn-lt"/>
              <a:ea typeface="+mn-ea"/>
              <a:cs typeface="+mn-cs"/>
            </a:rPr>
            <a:t> </a:t>
          </a:r>
          <a:endParaRPr lang="nb-NO" sz="1100">
            <a:effectLst/>
            <a:latin typeface="+mn-lt"/>
            <a:ea typeface="+mn-ea"/>
            <a:cs typeface="+mn-cs"/>
          </a:endParaRPr>
        </a:p>
        <a:p>
          <a:r>
            <a:rPr lang="en-US" sz="1100">
              <a:effectLst/>
              <a:latin typeface="+mn-lt"/>
              <a:ea typeface="+mn-ea"/>
              <a:cs typeface="+mn-cs"/>
            </a:rPr>
            <a:t>The tax rules and the government's special agreement define business travel (professional travel) and work travel differently.</a:t>
          </a:r>
          <a:endParaRPr lang="nb-NO" sz="1100">
            <a:effectLst/>
            <a:latin typeface="+mn-lt"/>
            <a:ea typeface="+mn-ea"/>
            <a:cs typeface="+mn-cs"/>
          </a:endParaRPr>
        </a:p>
        <a:p>
          <a:r>
            <a:rPr lang="en-US" sz="1100">
              <a:effectLst/>
              <a:latin typeface="+mn-lt"/>
              <a:ea typeface="+mn-ea"/>
              <a:cs typeface="+mn-cs"/>
            </a:rPr>
            <a:t> </a:t>
          </a:r>
          <a:endParaRPr lang="nb-NO" sz="1100">
            <a:effectLst/>
            <a:latin typeface="+mn-lt"/>
            <a:ea typeface="+mn-ea"/>
            <a:cs typeface="+mn-cs"/>
          </a:endParaRPr>
        </a:p>
        <a:p>
          <a:r>
            <a:rPr lang="en-US" sz="1100">
              <a:effectLst/>
              <a:latin typeface="+mn-lt"/>
              <a:ea typeface="+mn-ea"/>
              <a:cs typeface="+mn-cs"/>
            </a:rPr>
            <a:t>According to the special agreement*), you are on a business trip (professional trip) when you travel at least 15 km one way from the starting point of the trip. The starting point can as an example, be home, or your permanent place of work, if the journey starts there.</a:t>
          </a:r>
          <a:endParaRPr lang="nb-NO" sz="1100">
            <a:effectLst/>
            <a:latin typeface="+mn-lt"/>
            <a:ea typeface="+mn-ea"/>
            <a:cs typeface="+mn-cs"/>
          </a:endParaRPr>
        </a:p>
        <a:p>
          <a:r>
            <a:rPr lang="en-US" sz="1100">
              <a:effectLst/>
              <a:latin typeface="+mn-lt"/>
              <a:ea typeface="+mn-ea"/>
              <a:cs typeface="+mn-cs"/>
            </a:rPr>
            <a:t>The tax rules state that if the trip is to be considered a business trip (professional trip), the criteria mentioned below must be met. (If the journey is not of such a nature, the journey between home and permanent place of work is considered as work travel and must be reported as wages.)</a:t>
          </a:r>
          <a:endParaRPr lang="nb-NO" sz="1100">
            <a:effectLst/>
            <a:latin typeface="+mn-lt"/>
            <a:ea typeface="+mn-ea"/>
            <a:cs typeface="+mn-cs"/>
          </a:endParaRPr>
        </a:p>
        <a:p>
          <a:r>
            <a:rPr lang="en-US" sz="1100">
              <a:effectLst/>
              <a:latin typeface="+mn-lt"/>
              <a:ea typeface="+mn-ea"/>
              <a:cs typeface="+mn-cs"/>
            </a:rPr>
            <a:t> </a:t>
          </a:r>
          <a:endParaRPr lang="nb-NO" sz="1100">
            <a:effectLst/>
            <a:latin typeface="+mn-lt"/>
            <a:ea typeface="+mn-ea"/>
            <a:cs typeface="+mn-cs"/>
          </a:endParaRPr>
        </a:p>
        <a:p>
          <a:r>
            <a:rPr lang="en-US" sz="1100" i="1">
              <a:effectLst/>
              <a:latin typeface="+mn-lt"/>
              <a:ea typeface="+mn-ea"/>
              <a:cs typeface="+mn-cs"/>
            </a:rPr>
            <a:t>1. Travel between home and permanent place of work before a business trip (professional trip) where the taxpayer must live outside the home. However, this does not apply to visit(s) to the home.</a:t>
          </a:r>
          <a:endParaRPr lang="nb-NO" sz="1100">
            <a:effectLst/>
            <a:latin typeface="+mn-lt"/>
            <a:ea typeface="+mn-ea"/>
            <a:cs typeface="+mn-cs"/>
          </a:endParaRPr>
        </a:p>
        <a:p>
          <a:r>
            <a:rPr lang="en-US" sz="1100" i="1">
              <a:effectLst/>
              <a:latin typeface="+mn-lt"/>
              <a:ea typeface="+mn-ea"/>
              <a:cs typeface="+mn-cs"/>
            </a:rPr>
            <a:t>2. Stays at the workplace for a short time and does not carry out ordinary work during the stay.</a:t>
          </a:r>
          <a:endParaRPr lang="nb-NO" sz="1100">
            <a:effectLst/>
            <a:latin typeface="+mn-lt"/>
            <a:ea typeface="+mn-ea"/>
            <a:cs typeface="+mn-cs"/>
          </a:endParaRPr>
        </a:p>
        <a:p>
          <a:r>
            <a:rPr lang="en-US" sz="1100" i="1">
              <a:effectLst/>
              <a:latin typeface="+mn-lt"/>
              <a:ea typeface="+mn-ea"/>
              <a:cs typeface="+mn-cs"/>
            </a:rPr>
            <a:t>3. Travel between home and permanent place of work when the work regularly makes it necessary to transport work equipment by car.</a:t>
          </a:r>
          <a:endParaRPr lang="nb-NO" sz="1100">
            <a:effectLst/>
            <a:latin typeface="+mn-lt"/>
            <a:ea typeface="+mn-ea"/>
            <a:cs typeface="+mn-cs"/>
          </a:endParaRPr>
        </a:p>
        <a:p>
          <a:r>
            <a:rPr lang="en-US" sz="1100" i="1">
              <a:effectLst/>
              <a:latin typeface="+mn-lt"/>
              <a:ea typeface="+mn-ea"/>
              <a:cs typeface="+mn-cs"/>
            </a:rPr>
            <a:t>4. Travel from the taxpayer's place of residence to a permanent place of work when the journey is made due to a necessary summons outside normal working hours. The same applies to the return journey.</a:t>
          </a:r>
          <a:endParaRPr lang="nb-NO" sz="1100">
            <a:effectLst/>
            <a:latin typeface="+mn-lt"/>
            <a:ea typeface="+mn-ea"/>
            <a:cs typeface="+mn-cs"/>
          </a:endParaRPr>
        </a:p>
        <a:p>
          <a:r>
            <a:rPr lang="en-US" sz="1100" i="1">
              <a:effectLst/>
              <a:latin typeface="+mn-lt"/>
              <a:ea typeface="+mn-ea"/>
              <a:cs typeface="+mn-cs"/>
            </a:rPr>
            <a:t>All the points are individually enough for travel between home and permanent place of work to be considered a business trip (professional trip).</a:t>
          </a:r>
          <a:endParaRPr lang="nb-NO" sz="1100">
            <a:effectLst/>
            <a:latin typeface="+mn-lt"/>
            <a:ea typeface="+mn-ea"/>
            <a:cs typeface="+mn-cs"/>
          </a:endParaRPr>
        </a:p>
        <a:p>
          <a:r>
            <a:rPr lang="en-US" sz="1100">
              <a:effectLst/>
              <a:latin typeface="+mn-lt"/>
              <a:ea typeface="+mn-ea"/>
              <a:cs typeface="+mn-cs"/>
            </a:rPr>
            <a:t> </a:t>
          </a:r>
          <a:endParaRPr lang="nb-NO" sz="1100">
            <a:effectLst/>
            <a:latin typeface="+mn-lt"/>
            <a:ea typeface="+mn-ea"/>
            <a:cs typeface="+mn-cs"/>
          </a:endParaRPr>
        </a:p>
        <a:p>
          <a:r>
            <a:rPr lang="en-US" sz="1100" u="sng">
              <a:effectLst/>
              <a:latin typeface="+mn-lt"/>
              <a:ea typeface="+mn-ea"/>
              <a:cs typeface="+mn-cs"/>
            </a:rPr>
            <a:t>Driving </a:t>
          </a:r>
          <a:r>
            <a:rPr lang="en-US" sz="1100" b="1" u="sng">
              <a:effectLst/>
              <a:latin typeface="+mn-lt"/>
              <a:ea typeface="+mn-ea"/>
              <a:cs typeface="+mn-cs"/>
            </a:rPr>
            <a:t>abroad</a:t>
          </a:r>
          <a:r>
            <a:rPr lang="en-US" sz="1100">
              <a:effectLst/>
              <a:latin typeface="+mn-lt"/>
              <a:ea typeface="+mn-ea"/>
              <a:cs typeface="+mn-cs"/>
            </a:rPr>
            <a:t> is reimbursed at the same rate as in Norway, (The number of km is not included in accumulated km in the year.) Driving abroad is marked with a </a:t>
          </a:r>
          <a:r>
            <a:rPr lang="en-US" sz="1100" b="1">
              <a:effectLst/>
              <a:latin typeface="+mn-lt"/>
              <a:ea typeface="+mn-ea"/>
              <a:cs typeface="+mn-cs"/>
            </a:rPr>
            <a:t>U</a:t>
          </a:r>
          <a:r>
            <a:rPr lang="en-US" sz="1100">
              <a:effectLst/>
              <a:latin typeface="+mn-lt"/>
              <a:ea typeface="+mn-ea"/>
              <a:cs typeface="+mn-cs"/>
            </a:rPr>
            <a:t> in the form.</a:t>
          </a:r>
          <a:endParaRPr lang="nb-NO" sz="1100">
            <a:effectLst/>
            <a:latin typeface="+mn-lt"/>
            <a:ea typeface="+mn-ea"/>
            <a:cs typeface="+mn-cs"/>
          </a:endParaRPr>
        </a:p>
        <a:p>
          <a:r>
            <a:rPr lang="en-US" sz="1100">
              <a:effectLst/>
              <a:latin typeface="+mn-lt"/>
              <a:ea typeface="+mn-ea"/>
              <a:cs typeface="+mn-cs"/>
            </a:rPr>
            <a:t> </a:t>
          </a:r>
          <a:endParaRPr lang="nb-NO" sz="1100">
            <a:effectLst/>
            <a:latin typeface="+mn-lt"/>
            <a:ea typeface="+mn-ea"/>
            <a:cs typeface="+mn-cs"/>
          </a:endParaRPr>
        </a:p>
        <a:p>
          <a:r>
            <a:rPr lang="nb-NO" sz="1100" i="1">
              <a:solidFill>
                <a:srgbClr val="0000FF"/>
              </a:solidFill>
              <a:effectLst/>
              <a:latin typeface="+mn-lt"/>
              <a:ea typeface="+mn-ea"/>
              <a:cs typeface="+mn-cs"/>
            </a:rPr>
            <a:t>*) «Særavtale om dekning av utgifter til reise og kost innenlands.» </a:t>
          </a:r>
          <a:r>
            <a:rPr lang="en-US" sz="1100" i="1">
              <a:solidFill>
                <a:srgbClr val="0000FF"/>
              </a:solidFill>
              <a:effectLst/>
              <a:latin typeface="+mn-lt"/>
              <a:ea typeface="+mn-ea"/>
              <a:cs typeface="+mn-cs"/>
            </a:rPr>
            <a:t>(Special agreement on covering expenses for domestic travel and food). The special agreements are, among other things, published in the State's personnel handbook. (Statens personalhåndbok, Lovdata.no)</a:t>
          </a:r>
          <a:endParaRPr lang="nb-NO" sz="1100">
            <a:solidFill>
              <a:srgbClr val="0000FF"/>
            </a:solidFill>
            <a:effectLst/>
            <a:latin typeface="+mn-lt"/>
            <a:ea typeface="+mn-ea"/>
            <a:cs typeface="+mn-cs"/>
          </a:endParaRPr>
        </a:p>
        <a:p>
          <a:endParaRPr lang="nb-NO" sz="1100">
            <a:effectLst/>
            <a:latin typeface="+mn-lt"/>
            <a:ea typeface="+mn-ea"/>
            <a:cs typeface="+mn-cs"/>
          </a:endParaRPr>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temp/APP_hjelpefiler/40-reiseregning-fra-2023_arbKopi.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
      <sheetName val="B"/>
      <sheetName val="C"/>
      <sheetName val="Land"/>
      <sheetName val="fjernes"/>
      <sheetName val="E"/>
    </sheetNames>
    <sheetDataSet>
      <sheetData sheetId="0"/>
      <sheetData sheetId="1">
        <row r="16">
          <cell r="J16">
            <v>0</v>
          </cell>
        </row>
        <row r="17">
          <cell r="J17">
            <v>0</v>
          </cell>
        </row>
        <row r="18">
          <cell r="J18">
            <v>0</v>
          </cell>
        </row>
      </sheetData>
      <sheetData sheetId="2"/>
      <sheetData sheetId="3"/>
      <sheetData sheetId="4"/>
      <sheetData sheetId="5"/>
    </sheetDataSet>
  </externalBook>
</externalLink>
</file>

<file path=xl/theme/theme1.xml><?xml version="1.0" encoding="utf-8"?>
<a:theme xmlns:a="http://schemas.openxmlformats.org/drawingml/2006/main" name="Office-tema">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comments" Target="../comments1.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ctrlProp" Target="../ctrlProps/ctrlProp3.xml"/><Relationship Id="rId5" Type="http://schemas.openxmlformats.org/officeDocument/2006/relationships/ctrlProp" Target="../ctrlProps/ctrlProp2.xml"/><Relationship Id="rId4" Type="http://schemas.openxmlformats.org/officeDocument/2006/relationships/ctrlProp" Target="../ctrlProps/ctrlProp1.x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7" Type="http://schemas.openxmlformats.org/officeDocument/2006/relationships/comments" Target="../comments2.xml"/><Relationship Id="rId2" Type="http://schemas.openxmlformats.org/officeDocument/2006/relationships/drawing" Target="../drawings/drawing2.xml"/><Relationship Id="rId1" Type="http://schemas.openxmlformats.org/officeDocument/2006/relationships/printerSettings" Target="../printerSettings/printerSettings2.bin"/><Relationship Id="rId6" Type="http://schemas.openxmlformats.org/officeDocument/2006/relationships/ctrlProp" Target="../ctrlProps/ctrlProp7.xml"/><Relationship Id="rId5" Type="http://schemas.openxmlformats.org/officeDocument/2006/relationships/ctrlProp" Target="../ctrlProps/ctrlProp6.xml"/><Relationship Id="rId4" Type="http://schemas.openxmlformats.org/officeDocument/2006/relationships/ctrlProp" Target="../ctrlProps/ctrlProp5.xm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Ark1">
    <pageSetUpPr autoPageBreaks="0"/>
  </sheetPr>
  <dimension ref="A1:Y227"/>
  <sheetViews>
    <sheetView showGridLines="0" showRowColHeaders="0" showZeros="0" tabSelected="1" showOutlineSymbols="0" zoomScaleNormal="100" workbookViewId="0"/>
  </sheetViews>
  <sheetFormatPr baseColWidth="10" defaultRowHeight="12.5"/>
  <cols>
    <col min="1" max="2" width="2.1796875" customWidth="1"/>
    <col min="3" max="3" width="4" customWidth="1"/>
    <col min="4" max="4" width="13.81640625" customWidth="1"/>
    <col min="5" max="5" width="1.26953125" hidden="1" customWidth="1"/>
    <col min="6" max="6" width="14.1796875" customWidth="1"/>
    <col min="7" max="7" width="11.1796875" customWidth="1"/>
    <col min="8" max="8" width="11.26953125" customWidth="1"/>
    <col min="9" max="9" width="11.453125" hidden="1" customWidth="1"/>
    <col min="10" max="10" width="6" hidden="1" customWidth="1"/>
    <col min="11" max="11" width="10.7265625" customWidth="1"/>
    <col min="12" max="12" width="12" customWidth="1"/>
    <col min="13" max="13" width="14.81640625" customWidth="1"/>
    <col min="14" max="14" width="13" customWidth="1"/>
    <col min="15" max="15" width="10.54296875" customWidth="1"/>
    <col min="16" max="16" width="11" customWidth="1"/>
    <col min="17" max="17" width="10.81640625" customWidth="1"/>
    <col min="18" max="18" width="15" customWidth="1"/>
    <col min="19" max="19" width="10" customWidth="1"/>
    <col min="20" max="20" width="6.453125" customWidth="1"/>
    <col min="21" max="21" width="10.81640625" customWidth="1"/>
  </cols>
  <sheetData>
    <row r="1" spans="1:19" ht="15.5">
      <c r="A1" s="1"/>
      <c r="B1" s="1"/>
      <c r="C1" s="1"/>
      <c r="D1" s="1"/>
      <c r="E1" s="1"/>
      <c r="F1" s="1"/>
      <c r="G1" s="1"/>
      <c r="H1" s="1"/>
      <c r="I1" s="1"/>
      <c r="J1" s="1"/>
      <c r="K1" s="1"/>
      <c r="L1" s="1"/>
      <c r="M1" s="1"/>
      <c r="N1" s="2"/>
      <c r="O1" s="1"/>
      <c r="P1" s="253"/>
      <c r="Q1" s="254"/>
      <c r="R1" s="254"/>
      <c r="S1" s="255"/>
    </row>
    <row r="2" spans="1:19" ht="31.5" customHeight="1">
      <c r="A2" s="1" t="s">
        <v>0</v>
      </c>
      <c r="B2" s="1"/>
      <c r="C2" s="1"/>
      <c r="D2" s="1"/>
      <c r="E2" s="1"/>
      <c r="F2" s="1"/>
      <c r="G2" s="1"/>
      <c r="H2" s="1"/>
      <c r="I2" s="1"/>
      <c r="J2" s="1"/>
      <c r="K2" s="1"/>
      <c r="L2" s="1"/>
      <c r="M2" s="1"/>
      <c r="N2" s="3" t="s">
        <v>1</v>
      </c>
      <c r="O2" s="1"/>
      <c r="P2" s="256"/>
      <c r="Q2" s="256"/>
      <c r="R2" s="256"/>
      <c r="S2" s="257"/>
    </row>
    <row r="3" spans="1:19" ht="33.75" customHeight="1">
      <c r="A3" s="1"/>
      <c r="B3" s="1"/>
      <c r="C3" s="282"/>
      <c r="D3" s="283"/>
      <c r="E3" s="283"/>
      <c r="F3" s="283"/>
      <c r="G3" s="1"/>
      <c r="H3" s="274" t="s">
        <v>145</v>
      </c>
      <c r="I3" s="275"/>
      <c r="J3" s="275"/>
      <c r="K3" s="275"/>
      <c r="L3" s="275"/>
      <c r="M3" s="275"/>
      <c r="N3" s="275"/>
      <c r="O3" s="276"/>
      <c r="P3" s="271" t="s">
        <v>146</v>
      </c>
      <c r="Q3" s="272"/>
      <c r="R3" s="272"/>
      <c r="S3" s="273"/>
    </row>
    <row r="4" spans="1:19" ht="24" customHeight="1">
      <c r="A4" s="1"/>
      <c r="B4" s="1"/>
      <c r="C4" s="288" t="s">
        <v>148</v>
      </c>
      <c r="D4" s="289"/>
      <c r="E4" s="22"/>
      <c r="F4" s="290"/>
      <c r="G4" s="291"/>
      <c r="H4" s="291"/>
      <c r="I4" s="291"/>
      <c r="J4" s="291"/>
      <c r="K4" s="291"/>
      <c r="L4" s="292"/>
      <c r="M4" s="226" t="s">
        <v>173</v>
      </c>
      <c r="N4" s="301"/>
      <c r="O4" s="302"/>
      <c r="P4" s="279" t="s">
        <v>147</v>
      </c>
      <c r="Q4" s="280"/>
      <c r="R4" s="277"/>
      <c r="S4" s="278"/>
    </row>
    <row r="5" spans="1:19" ht="24" customHeight="1">
      <c r="A5" s="1"/>
      <c r="B5" s="1"/>
      <c r="C5" s="316" t="s">
        <v>149</v>
      </c>
      <c r="D5" s="317"/>
      <c r="E5" s="143"/>
      <c r="F5" s="318"/>
      <c r="G5" s="319"/>
      <c r="H5" s="319"/>
      <c r="I5" s="177"/>
      <c r="J5" s="145"/>
      <c r="K5" s="144" t="s">
        <v>153</v>
      </c>
      <c r="L5" s="309"/>
      <c r="M5" s="310"/>
      <c r="N5" s="144" t="s">
        <v>330</v>
      </c>
      <c r="O5" s="311"/>
      <c r="P5" s="312"/>
      <c r="Q5" s="312"/>
      <c r="R5" s="312"/>
      <c r="S5" s="313"/>
    </row>
    <row r="6" spans="1:19" ht="24" customHeight="1">
      <c r="A6" s="1"/>
      <c r="B6" s="1"/>
      <c r="C6" s="286" t="s">
        <v>150</v>
      </c>
      <c r="D6" s="287"/>
      <c r="E6" s="22"/>
      <c r="F6" s="284"/>
      <c r="G6" s="285"/>
      <c r="H6" s="285"/>
      <c r="I6" s="285"/>
      <c r="J6" s="119"/>
      <c r="K6" s="131" t="s">
        <v>154</v>
      </c>
      <c r="L6" s="178"/>
      <c r="M6" s="132" t="s">
        <v>331</v>
      </c>
      <c r="N6" s="303"/>
      <c r="O6" s="304"/>
      <c r="P6" s="314" t="s">
        <v>157</v>
      </c>
      <c r="Q6" s="315"/>
      <c r="R6" s="299"/>
      <c r="S6" s="300"/>
    </row>
    <row r="7" spans="1:19" ht="24" customHeight="1">
      <c r="A7" s="1"/>
      <c r="B7" s="1"/>
      <c r="C7" s="293" t="s">
        <v>151</v>
      </c>
      <c r="D7" s="294"/>
      <c r="E7" s="22"/>
      <c r="F7" s="308"/>
      <c r="G7" s="308"/>
      <c r="H7" s="308"/>
      <c r="I7" s="308"/>
      <c r="K7" s="307" t="s">
        <v>155</v>
      </c>
      <c r="L7" s="307"/>
      <c r="M7" s="329"/>
      <c r="N7" s="330"/>
      <c r="O7" s="330"/>
      <c r="P7" s="314" t="s">
        <v>158</v>
      </c>
      <c r="Q7" s="315"/>
      <c r="R7" s="299"/>
      <c r="S7" s="300"/>
    </row>
    <row r="8" spans="1:19" ht="24" customHeight="1">
      <c r="A8" s="1"/>
      <c r="B8" s="1"/>
      <c r="C8" s="293" t="s">
        <v>152</v>
      </c>
      <c r="D8" s="294"/>
      <c r="E8" s="22"/>
      <c r="F8" s="331"/>
      <c r="G8" s="331"/>
      <c r="H8" s="331"/>
      <c r="I8" s="331"/>
      <c r="J8" s="120"/>
      <c r="K8" s="223" t="s">
        <v>156</v>
      </c>
      <c r="L8" s="295"/>
      <c r="M8" s="296"/>
      <c r="N8" s="297"/>
      <c r="O8" s="297"/>
      <c r="P8" s="297"/>
      <c r="Q8" s="297"/>
      <c r="R8" s="297"/>
      <c r="S8" s="298"/>
    </row>
    <row r="9" spans="1:19" ht="24" customHeight="1">
      <c r="A9" s="1"/>
      <c r="B9" s="1"/>
      <c r="C9" s="279" t="s">
        <v>325</v>
      </c>
      <c r="D9" s="280"/>
      <c r="E9" s="22"/>
      <c r="F9" s="326"/>
      <c r="G9" s="327"/>
      <c r="H9" s="327"/>
      <c r="I9" s="327"/>
      <c r="J9" s="327"/>
      <c r="K9" s="328"/>
      <c r="L9" s="224" t="s">
        <v>160</v>
      </c>
      <c r="M9" s="208"/>
      <c r="N9" s="38" t="s">
        <v>161</v>
      </c>
      <c r="O9" s="79" t="s">
        <v>162</v>
      </c>
      <c r="P9" s="258" t="s">
        <v>172</v>
      </c>
      <c r="Q9" s="259"/>
      <c r="R9" s="259"/>
      <c r="S9" s="260"/>
    </row>
    <row r="10" spans="1:19" ht="24" customHeight="1">
      <c r="A10" s="1"/>
      <c r="B10" s="1"/>
      <c r="C10" s="279" t="s">
        <v>159</v>
      </c>
      <c r="D10" s="280"/>
      <c r="E10" s="21"/>
      <c r="F10" s="267"/>
      <c r="G10" s="268"/>
      <c r="H10" s="268"/>
      <c r="I10" s="268"/>
      <c r="J10" s="268"/>
      <c r="K10" s="268"/>
      <c r="L10" s="269"/>
      <c r="M10" s="211" t="s">
        <v>163</v>
      </c>
      <c r="N10" s="215"/>
      <c r="O10" s="104"/>
      <c r="P10" s="261"/>
      <c r="Q10" s="262"/>
      <c r="R10" s="262"/>
      <c r="S10" s="263"/>
    </row>
    <row r="11" spans="1:19" ht="24" customHeight="1">
      <c r="A11" s="5"/>
      <c r="B11" s="5"/>
      <c r="C11" s="279" t="s">
        <v>338</v>
      </c>
      <c r="D11" s="280"/>
      <c r="E11" s="20"/>
      <c r="F11" s="267"/>
      <c r="G11" s="268"/>
      <c r="H11" s="268"/>
      <c r="I11" s="268"/>
      <c r="J11" s="270"/>
      <c r="K11" s="268"/>
      <c r="L11" s="269"/>
      <c r="M11" s="212" t="s">
        <v>164</v>
      </c>
      <c r="N11" s="215"/>
      <c r="O11" s="104"/>
      <c r="P11" s="264"/>
      <c r="Q11" s="265"/>
      <c r="R11" s="265"/>
      <c r="S11" s="266"/>
    </row>
    <row r="12" spans="1:19" s="39" customFormat="1" ht="18">
      <c r="A12" s="35"/>
      <c r="B12" s="36"/>
      <c r="C12" s="29" t="s">
        <v>165</v>
      </c>
      <c r="D12" s="30"/>
      <c r="E12" s="30"/>
      <c r="F12" s="30"/>
      <c r="G12" s="30"/>
      <c r="H12" s="37"/>
      <c r="I12" s="108"/>
      <c r="J12" s="122"/>
      <c r="K12" s="121" t="s">
        <v>168</v>
      </c>
      <c r="L12" s="72" t="s">
        <v>166</v>
      </c>
      <c r="M12" s="72" t="s">
        <v>167</v>
      </c>
      <c r="N12" s="225" t="s">
        <v>170</v>
      </c>
      <c r="O12" s="225" t="s">
        <v>29</v>
      </c>
      <c r="P12" s="225" t="s">
        <v>30</v>
      </c>
      <c r="Q12" s="225" t="s">
        <v>28</v>
      </c>
      <c r="R12" s="225" t="s">
        <v>27</v>
      </c>
      <c r="S12" s="248" t="s">
        <v>171</v>
      </c>
    </row>
    <row r="13" spans="1:19" s="39" customFormat="1" ht="17.25" customHeight="1" thickBot="1">
      <c r="A13" s="35"/>
      <c r="B13" s="35"/>
      <c r="C13" s="184"/>
      <c r="D13" s="185"/>
      <c r="E13" s="185"/>
      <c r="F13" s="185"/>
      <c r="G13" s="185"/>
      <c r="H13" s="186" t="s">
        <v>169</v>
      </c>
      <c r="I13" s="187"/>
      <c r="J13" s="188"/>
      <c r="K13" s="189" t="s">
        <v>144</v>
      </c>
      <c r="L13" s="190" t="s">
        <v>144</v>
      </c>
      <c r="M13" s="80">
        <f>IF(B!N38=0,0,B!N38)</f>
        <v>0</v>
      </c>
      <c r="N13" s="332" t="s">
        <v>183</v>
      </c>
      <c r="O13" s="333"/>
      <c r="P13" s="333"/>
      <c r="Q13" s="333"/>
      <c r="R13" s="333"/>
      <c r="S13" s="334"/>
    </row>
    <row r="14" spans="1:19" s="39" customFormat="1" ht="24" customHeight="1" thickBot="1">
      <c r="A14" s="35"/>
      <c r="B14" s="36"/>
      <c r="C14" s="320" t="s">
        <v>335</v>
      </c>
      <c r="D14" s="321"/>
      <c r="E14" s="32"/>
      <c r="F14" s="196" t="s">
        <v>313</v>
      </c>
      <c r="G14" s="267"/>
      <c r="H14" s="281"/>
      <c r="I14" s="109"/>
      <c r="J14" s="118"/>
      <c r="K14" s="117"/>
      <c r="L14" s="81"/>
      <c r="M14" s="80"/>
      <c r="N14" s="233"/>
      <c r="O14" s="234"/>
      <c r="P14" s="234"/>
      <c r="Q14" s="234"/>
      <c r="R14" s="234"/>
      <c r="S14" s="235"/>
    </row>
    <row r="15" spans="1:19" s="39" customFormat="1" ht="24" customHeight="1">
      <c r="A15" s="35"/>
      <c r="B15" s="36"/>
      <c r="C15" s="322"/>
      <c r="D15" s="323"/>
      <c r="E15" s="33"/>
      <c r="F15" s="105"/>
      <c r="G15" s="267"/>
      <c r="H15" s="281"/>
      <c r="I15" s="109"/>
      <c r="J15" s="118"/>
      <c r="K15" s="117"/>
      <c r="L15" s="82"/>
      <c r="M15" s="80"/>
      <c r="N15" s="175"/>
      <c r="O15" s="162"/>
      <c r="P15" s="162"/>
      <c r="Q15" s="162"/>
      <c r="R15" s="162"/>
      <c r="S15" s="163"/>
    </row>
    <row r="16" spans="1:19" s="39" customFormat="1" ht="24" customHeight="1">
      <c r="A16" s="35"/>
      <c r="B16" s="36"/>
      <c r="C16" s="324"/>
      <c r="D16" s="325"/>
      <c r="E16" s="34"/>
      <c r="F16" s="105"/>
      <c r="G16" s="267"/>
      <c r="H16" s="281"/>
      <c r="I16" s="110"/>
      <c r="J16" s="118"/>
      <c r="K16" s="117"/>
      <c r="L16" s="82"/>
      <c r="M16" s="80"/>
      <c r="N16" s="175"/>
      <c r="O16" s="162"/>
      <c r="P16" s="162"/>
      <c r="Q16" s="162"/>
      <c r="R16" s="162"/>
      <c r="S16" s="163"/>
    </row>
    <row r="17" spans="1:19" s="39" customFormat="1" ht="24" customHeight="1">
      <c r="A17" s="35"/>
      <c r="B17" s="36"/>
      <c r="C17" s="347" t="s">
        <v>336</v>
      </c>
      <c r="D17" s="348"/>
      <c r="E17" s="32"/>
      <c r="F17" s="344">
        <f>+F9</f>
        <v>0</v>
      </c>
      <c r="G17" s="354"/>
      <c r="H17" s="355"/>
      <c r="I17" s="109"/>
      <c r="J17" s="118"/>
      <c r="K17" s="117"/>
      <c r="L17" s="81"/>
      <c r="M17" s="80"/>
      <c r="N17" s="175"/>
      <c r="O17" s="162"/>
      <c r="P17" s="162"/>
      <c r="Q17" s="162"/>
      <c r="R17" s="162"/>
      <c r="S17" s="163"/>
    </row>
    <row r="18" spans="1:19" s="39" customFormat="1" ht="24" customHeight="1">
      <c r="A18" s="35"/>
      <c r="B18" s="36"/>
      <c r="C18" s="349"/>
      <c r="D18" s="350"/>
      <c r="E18" s="32"/>
      <c r="F18" s="338" t="s">
        <v>178</v>
      </c>
      <c r="G18" s="339"/>
      <c r="H18" s="340"/>
      <c r="I18" s="109"/>
      <c r="J18" s="106"/>
      <c r="K18" s="117"/>
      <c r="L18" s="81"/>
      <c r="M18" s="80"/>
      <c r="N18" s="175"/>
      <c r="O18" s="162"/>
      <c r="P18" s="162"/>
      <c r="Q18" s="162"/>
      <c r="R18" s="162"/>
      <c r="S18" s="163"/>
    </row>
    <row r="19" spans="1:19" s="39" customFormat="1" ht="24" customHeight="1">
      <c r="A19" s="35"/>
      <c r="B19" s="36"/>
      <c r="C19" s="349"/>
      <c r="D19" s="350"/>
      <c r="E19" s="32"/>
      <c r="F19" s="344" t="s">
        <v>326</v>
      </c>
      <c r="G19" s="306"/>
      <c r="H19" s="356"/>
      <c r="I19" s="109"/>
      <c r="J19" s="118"/>
      <c r="K19" s="117"/>
      <c r="L19" s="81"/>
      <c r="M19" s="80"/>
      <c r="N19" s="175"/>
      <c r="O19" s="162"/>
      <c r="P19" s="209"/>
      <c r="Q19" s="162"/>
      <c r="R19" s="162"/>
      <c r="S19" s="163"/>
    </row>
    <row r="20" spans="1:19" s="39" customFormat="1" ht="24" customHeight="1">
      <c r="A20" s="35"/>
      <c r="B20" s="36"/>
      <c r="C20" s="349"/>
      <c r="D20" s="350"/>
      <c r="E20" s="32"/>
      <c r="F20" s="338" t="s">
        <v>328</v>
      </c>
      <c r="G20" s="359"/>
      <c r="H20" s="360"/>
      <c r="I20" s="109"/>
      <c r="J20" s="118"/>
      <c r="K20" s="117"/>
      <c r="L20" s="81"/>
      <c r="M20" s="80"/>
      <c r="N20" s="175"/>
      <c r="O20" s="209"/>
      <c r="P20" s="209"/>
      <c r="Q20" s="162"/>
      <c r="R20" s="162"/>
      <c r="S20" s="163"/>
    </row>
    <row r="21" spans="1:19" s="39" customFormat="1" ht="24" customHeight="1">
      <c r="A21" s="35"/>
      <c r="B21" s="36"/>
      <c r="C21" s="349"/>
      <c r="D21" s="350"/>
      <c r="E21" s="32"/>
      <c r="F21" s="338"/>
      <c r="G21" s="359"/>
      <c r="H21" s="360"/>
      <c r="I21" s="109"/>
      <c r="J21" s="118"/>
      <c r="K21" s="117"/>
      <c r="L21" s="81"/>
      <c r="M21" s="80"/>
      <c r="N21" s="175"/>
      <c r="O21" s="209"/>
      <c r="P21" s="207"/>
      <c r="Q21" s="162"/>
      <c r="R21" s="162"/>
      <c r="S21" s="163"/>
    </row>
    <row r="22" spans="1:19" s="39" customFormat="1" ht="24" customHeight="1">
      <c r="A22" s="35"/>
      <c r="B22" s="36"/>
      <c r="C22" s="351"/>
      <c r="D22" s="350"/>
      <c r="E22" s="40"/>
      <c r="F22" s="216">
        <f>+F9</f>
        <v>0</v>
      </c>
      <c r="G22" s="267"/>
      <c r="H22" s="281"/>
      <c r="I22" s="109"/>
      <c r="J22" s="106"/>
      <c r="K22" s="117"/>
      <c r="L22" s="81"/>
      <c r="M22" s="80"/>
      <c r="N22" s="175"/>
      <c r="O22" s="209"/>
      <c r="P22" s="209"/>
      <c r="Q22" s="162"/>
      <c r="R22" s="162"/>
      <c r="S22" s="163"/>
    </row>
    <row r="23" spans="1:19" s="39" customFormat="1" ht="24" customHeight="1">
      <c r="A23" s="35"/>
      <c r="B23" s="36"/>
      <c r="C23" s="351"/>
      <c r="D23" s="350"/>
      <c r="E23" s="40"/>
      <c r="F23" s="48" t="s">
        <v>178</v>
      </c>
      <c r="G23" s="267"/>
      <c r="H23" s="281"/>
      <c r="I23" s="109"/>
      <c r="J23" s="106"/>
      <c r="K23" s="117"/>
      <c r="L23" s="81"/>
      <c r="M23" s="80"/>
      <c r="N23" s="175"/>
      <c r="O23" s="209"/>
      <c r="P23" s="207"/>
      <c r="Q23" s="162"/>
      <c r="R23" s="162"/>
      <c r="S23" s="163"/>
    </row>
    <row r="24" spans="1:19" s="39" customFormat="1" ht="24" customHeight="1">
      <c r="A24" s="35"/>
      <c r="B24" s="36"/>
      <c r="C24" s="351"/>
      <c r="D24" s="350"/>
      <c r="E24" s="40"/>
      <c r="F24" s="217" t="s">
        <v>327</v>
      </c>
      <c r="G24" s="267"/>
      <c r="H24" s="281"/>
      <c r="I24" s="109"/>
      <c r="J24" s="106"/>
      <c r="K24" s="117"/>
      <c r="L24" s="81"/>
      <c r="M24" s="80"/>
      <c r="N24" s="175"/>
      <c r="O24" s="209"/>
      <c r="P24" s="209"/>
      <c r="Q24" s="162"/>
      <c r="R24" s="162"/>
      <c r="S24" s="163"/>
    </row>
    <row r="25" spans="1:19" s="39" customFormat="1" ht="24" customHeight="1">
      <c r="A25" s="35"/>
      <c r="B25" s="36"/>
      <c r="C25" s="351"/>
      <c r="D25" s="350"/>
      <c r="E25" s="40"/>
      <c r="F25" s="247" t="s">
        <v>329</v>
      </c>
      <c r="G25" s="267"/>
      <c r="H25" s="281"/>
      <c r="I25" s="109"/>
      <c r="J25" s="106"/>
      <c r="K25" s="117"/>
      <c r="L25" s="81"/>
      <c r="M25" s="80"/>
      <c r="N25" s="175"/>
      <c r="O25" s="209"/>
      <c r="P25" s="162"/>
      <c r="Q25" s="162"/>
      <c r="R25" s="162"/>
      <c r="S25" s="163"/>
    </row>
    <row r="26" spans="1:19" s="39" customFormat="1" ht="24" customHeight="1">
      <c r="A26" s="35"/>
      <c r="B26" s="36"/>
      <c r="C26" s="352"/>
      <c r="D26" s="353"/>
      <c r="E26" s="40"/>
      <c r="F26" s="216"/>
      <c r="G26" s="267"/>
      <c r="H26" s="281"/>
      <c r="I26" s="109"/>
      <c r="J26" s="106"/>
      <c r="K26" s="117"/>
      <c r="L26" s="81"/>
      <c r="M26" s="80"/>
      <c r="N26" s="175"/>
      <c r="O26" s="162"/>
      <c r="P26" s="162"/>
      <c r="Q26" s="162"/>
      <c r="R26" s="162"/>
      <c r="S26" s="163"/>
    </row>
    <row r="27" spans="1:19" s="39" customFormat="1" ht="25.5" customHeight="1">
      <c r="A27" s="35"/>
      <c r="B27" s="36"/>
      <c r="C27" s="367"/>
      <c r="D27" s="368"/>
      <c r="E27" s="31"/>
      <c r="F27" s="335" t="s">
        <v>230</v>
      </c>
      <c r="G27" s="336"/>
      <c r="H27" s="337"/>
      <c r="I27" s="109"/>
      <c r="J27" s="118"/>
      <c r="K27" s="210"/>
      <c r="L27" s="81"/>
      <c r="M27" s="80"/>
      <c r="N27" s="175"/>
      <c r="O27" s="162"/>
      <c r="P27" s="162"/>
      <c r="Q27" s="162"/>
      <c r="R27" s="162"/>
      <c r="S27" s="163"/>
    </row>
    <row r="28" spans="1:19" s="39" customFormat="1" ht="24" customHeight="1">
      <c r="A28" s="35"/>
      <c r="B28" s="36"/>
      <c r="C28" s="367"/>
      <c r="D28" s="368"/>
      <c r="E28" s="33"/>
      <c r="F28" s="338"/>
      <c r="G28" s="357"/>
      <c r="H28" s="358"/>
      <c r="I28" s="109"/>
      <c r="J28" s="118"/>
      <c r="K28" s="126"/>
      <c r="L28" s="81"/>
      <c r="M28" s="80"/>
      <c r="N28" s="175"/>
      <c r="O28" s="162"/>
      <c r="P28" s="162"/>
      <c r="Q28" s="162"/>
      <c r="R28" s="162"/>
      <c r="S28" s="163"/>
    </row>
    <row r="29" spans="1:19" s="39" customFormat="1" ht="24" customHeight="1">
      <c r="A29" s="35"/>
      <c r="B29" s="36"/>
      <c r="C29" s="417" t="s">
        <v>177</v>
      </c>
      <c r="D29" s="418"/>
      <c r="E29" s="32"/>
      <c r="F29" s="314" t="s">
        <v>176</v>
      </c>
      <c r="G29" s="424"/>
      <c r="H29" s="424"/>
      <c r="I29" s="109"/>
      <c r="J29" s="106"/>
      <c r="K29" s="117"/>
      <c r="L29" s="179"/>
      <c r="M29" s="123"/>
      <c r="N29" s="176" t="s">
        <v>184</v>
      </c>
      <c r="O29" s="168"/>
      <c r="P29" s="168"/>
      <c r="Q29" s="168"/>
      <c r="R29" s="168"/>
      <c r="S29" s="169"/>
    </row>
    <row r="30" spans="1:19" s="39" customFormat="1" ht="24" customHeight="1">
      <c r="A30" s="35"/>
      <c r="B30" s="36"/>
      <c r="C30" s="417" t="s">
        <v>174</v>
      </c>
      <c r="D30" s="418"/>
      <c r="E30" s="33"/>
      <c r="F30" s="344" t="s">
        <v>175</v>
      </c>
      <c r="G30" s="419"/>
      <c r="H30" s="420"/>
      <c r="I30" s="109"/>
      <c r="J30" s="106"/>
      <c r="K30" s="128"/>
      <c r="L30" s="81"/>
      <c r="M30" s="180"/>
      <c r="N30" s="236"/>
      <c r="O30" s="236"/>
      <c r="P30" s="236"/>
      <c r="Q30" s="236"/>
      <c r="R30" s="236"/>
      <c r="S30" s="237"/>
    </row>
    <row r="31" spans="1:19" s="39" customFormat="1" ht="24" customHeight="1">
      <c r="A31" s="35"/>
      <c r="B31" s="36"/>
      <c r="C31" s="361" t="s">
        <v>337</v>
      </c>
      <c r="D31" s="362"/>
      <c r="E31" s="31"/>
      <c r="F31" s="344" t="s">
        <v>179</v>
      </c>
      <c r="G31" s="345"/>
      <c r="H31" s="346"/>
      <c r="I31" s="111"/>
      <c r="J31" s="107"/>
      <c r="K31" s="126">
        <f>[1]B!J16+[1]B!J18</f>
        <v>0</v>
      </c>
      <c r="L31" s="81"/>
      <c r="M31" s="83"/>
      <c r="N31" s="236"/>
      <c r="O31" s="236"/>
      <c r="P31" s="236"/>
      <c r="Q31" s="236"/>
      <c r="R31" s="236"/>
      <c r="S31" s="237"/>
    </row>
    <row r="32" spans="1:19" s="39" customFormat="1" ht="24" customHeight="1">
      <c r="A32" s="35"/>
      <c r="B32" s="36"/>
      <c r="C32" s="363"/>
      <c r="D32" s="364"/>
      <c r="E32" s="33"/>
      <c r="F32" s="344" t="s">
        <v>180</v>
      </c>
      <c r="G32" s="345"/>
      <c r="H32" s="346"/>
      <c r="I32" s="107"/>
      <c r="J32" s="106"/>
      <c r="K32" s="127">
        <f>[1]B!J17</f>
        <v>0</v>
      </c>
      <c r="L32" s="81"/>
      <c r="M32" s="80"/>
      <c r="N32" s="238"/>
      <c r="O32" s="238"/>
      <c r="P32" s="238"/>
      <c r="Q32" s="238"/>
      <c r="R32" s="238"/>
      <c r="S32" s="239"/>
    </row>
    <row r="33" spans="1:25" s="39" customFormat="1" ht="24" customHeight="1">
      <c r="A33" s="35"/>
      <c r="B33" s="36"/>
      <c r="C33" s="363"/>
      <c r="D33" s="364"/>
      <c r="E33" s="33"/>
      <c r="F33" s="344" t="s">
        <v>222</v>
      </c>
      <c r="G33" s="345"/>
      <c r="H33" s="346"/>
      <c r="I33" s="107"/>
      <c r="J33" s="106"/>
      <c r="K33" s="117"/>
      <c r="L33" s="81"/>
      <c r="M33" s="83"/>
      <c r="N33" s="164"/>
      <c r="O33" s="165"/>
      <c r="P33" s="165"/>
      <c r="Q33" s="165"/>
      <c r="R33" s="165"/>
      <c r="S33" s="166"/>
    </row>
    <row r="34" spans="1:25" s="39" customFormat="1" ht="24" customHeight="1">
      <c r="A34" s="35"/>
      <c r="B34" s="36"/>
      <c r="C34" s="363"/>
      <c r="D34" s="364"/>
      <c r="E34" s="40"/>
      <c r="F34" s="344" t="s">
        <v>222</v>
      </c>
      <c r="G34" s="345"/>
      <c r="H34" s="346"/>
      <c r="I34" s="107"/>
      <c r="J34" s="106"/>
      <c r="K34" s="117"/>
      <c r="L34" s="81"/>
      <c r="M34" s="83"/>
      <c r="N34" s="167" t="s">
        <v>2</v>
      </c>
      <c r="O34" s="168"/>
      <c r="P34" s="168"/>
      <c r="Q34" s="168"/>
      <c r="R34" s="168"/>
      <c r="S34" s="169"/>
    </row>
    <row r="35" spans="1:25" s="39" customFormat="1" ht="24" customHeight="1">
      <c r="A35" s="35"/>
      <c r="B35" s="36"/>
      <c r="C35" s="365"/>
      <c r="D35" s="366"/>
      <c r="E35" s="34"/>
      <c r="F35" s="84" t="s">
        <v>181</v>
      </c>
      <c r="G35" s="326"/>
      <c r="H35" s="281"/>
      <c r="I35" s="106"/>
      <c r="J35" s="106"/>
      <c r="K35" s="181"/>
      <c r="L35" s="81"/>
      <c r="M35" s="80"/>
      <c r="N35" s="240"/>
      <c r="O35" s="240"/>
      <c r="P35" s="240"/>
      <c r="Q35" s="240"/>
      <c r="R35" s="240"/>
      <c r="S35" s="241"/>
    </row>
    <row r="36" spans="1:25" s="39" customFormat="1" ht="24" customHeight="1">
      <c r="A36" s="35"/>
      <c r="B36" s="36"/>
      <c r="C36" s="428" t="s">
        <v>182</v>
      </c>
      <c r="D36" s="429"/>
      <c r="E36" s="41"/>
      <c r="F36" s="421"/>
      <c r="G36" s="422"/>
      <c r="H36" s="423"/>
      <c r="I36" s="106"/>
      <c r="J36" s="106"/>
      <c r="K36" s="117"/>
      <c r="L36" s="81"/>
      <c r="M36" s="80"/>
      <c r="N36" s="236"/>
      <c r="O36" s="236"/>
      <c r="P36" s="236"/>
      <c r="Q36" s="236"/>
      <c r="R36" s="236"/>
      <c r="S36" s="237"/>
      <c r="Y36"/>
    </row>
    <row r="37" spans="1:25" s="39" customFormat="1" ht="24" customHeight="1">
      <c r="A37" s="35"/>
      <c r="B37" s="36"/>
      <c r="C37" s="430"/>
      <c r="D37" s="431"/>
      <c r="E37" s="40"/>
      <c r="F37" s="344"/>
      <c r="G37" s="345"/>
      <c r="H37" s="346"/>
      <c r="I37" s="112"/>
      <c r="J37" s="106"/>
      <c r="K37" s="117"/>
      <c r="L37" s="81"/>
      <c r="M37" s="80"/>
      <c r="N37" s="236"/>
      <c r="O37" s="236"/>
      <c r="P37" s="236"/>
      <c r="Q37" s="236"/>
      <c r="R37" s="236"/>
      <c r="S37" s="237"/>
    </row>
    <row r="38" spans="1:25" s="39" customFormat="1" ht="24" customHeight="1">
      <c r="A38" s="35"/>
      <c r="B38" s="36"/>
      <c r="C38" s="432"/>
      <c r="D38" s="433"/>
      <c r="E38" s="41"/>
      <c r="F38" s="344"/>
      <c r="G38" s="345"/>
      <c r="H38" s="346"/>
      <c r="I38" s="106"/>
      <c r="J38" s="106"/>
      <c r="K38" s="117"/>
      <c r="L38" s="81"/>
      <c r="M38" s="80"/>
      <c r="N38" s="236"/>
      <c r="O38" s="236"/>
      <c r="P38" s="236"/>
      <c r="Q38" s="236"/>
      <c r="R38" s="236"/>
      <c r="S38" s="237"/>
      <c r="Y38"/>
    </row>
    <row r="39" spans="1:25" s="39" customFormat="1" ht="24" customHeight="1" thickBot="1">
      <c r="A39" s="35"/>
      <c r="B39" s="36"/>
      <c r="C39" s="305" t="s">
        <v>190</v>
      </c>
      <c r="D39" s="306"/>
      <c r="E39" s="306"/>
      <c r="F39" s="306"/>
      <c r="G39" s="306"/>
      <c r="H39" s="306"/>
      <c r="I39" s="113"/>
      <c r="J39" s="106"/>
      <c r="K39" s="200"/>
      <c r="L39" s="203" t="s">
        <v>192</v>
      </c>
      <c r="M39" s="182"/>
      <c r="N39" s="162"/>
      <c r="O39" s="162"/>
      <c r="P39" s="162"/>
      <c r="Q39" s="162"/>
      <c r="R39" s="162"/>
      <c r="S39" s="170"/>
    </row>
    <row r="40" spans="1:25" s="39" customFormat="1" ht="24" customHeight="1">
      <c r="A40" s="35"/>
      <c r="B40" s="36"/>
      <c r="C40" s="425" t="s">
        <v>185</v>
      </c>
      <c r="D40" s="426"/>
      <c r="E40" s="427"/>
      <c r="F40" s="191" t="s">
        <v>186</v>
      </c>
      <c r="G40" s="191" t="s">
        <v>187</v>
      </c>
      <c r="H40" s="191" t="s">
        <v>188</v>
      </c>
      <c r="I40" s="114"/>
      <c r="J40" s="106"/>
      <c r="K40" s="251" t="s">
        <v>189</v>
      </c>
      <c r="L40" s="252"/>
      <c r="M40" s="183"/>
      <c r="N40" s="171"/>
      <c r="O40" s="162"/>
      <c r="P40" s="162"/>
      <c r="Q40" s="162"/>
      <c r="R40" s="162"/>
      <c r="S40" s="170"/>
    </row>
    <row r="41" spans="1:25" s="39" customFormat="1" ht="24" customHeight="1">
      <c r="A41" s="35"/>
      <c r="B41" s="36"/>
      <c r="C41" s="411"/>
      <c r="D41" s="412"/>
      <c r="E41" s="42"/>
      <c r="F41" s="214"/>
      <c r="G41" s="214"/>
      <c r="H41" s="214"/>
      <c r="I41" s="214"/>
      <c r="J41" s="214"/>
      <c r="K41" s="267"/>
      <c r="L41" s="281"/>
      <c r="M41" s="81"/>
      <c r="N41" s="172"/>
      <c r="O41" s="162"/>
      <c r="P41" s="162"/>
      <c r="Q41" s="162"/>
      <c r="R41" s="162"/>
      <c r="S41" s="170"/>
    </row>
    <row r="42" spans="1:25" s="39" customFormat="1" ht="24" customHeight="1">
      <c r="A42" s="35"/>
      <c r="B42" s="36"/>
      <c r="C42" s="411"/>
      <c r="D42" s="412"/>
      <c r="E42" s="42"/>
      <c r="F42" s="214"/>
      <c r="G42" s="214"/>
      <c r="H42" s="214"/>
      <c r="I42" s="107"/>
      <c r="J42" s="106"/>
      <c r="K42" s="267"/>
      <c r="L42" s="281"/>
      <c r="M42" s="81"/>
      <c r="N42" s="172"/>
      <c r="O42" s="162"/>
      <c r="P42" s="162"/>
      <c r="Q42" s="162"/>
      <c r="R42" s="162"/>
      <c r="S42" s="170"/>
    </row>
    <row r="43" spans="1:25" s="39" customFormat="1" ht="24" customHeight="1">
      <c r="A43" s="35"/>
      <c r="B43" s="36"/>
      <c r="C43" s="411"/>
      <c r="D43" s="412"/>
      <c r="E43" s="27"/>
      <c r="F43" s="214"/>
      <c r="G43" s="214"/>
      <c r="H43" s="214"/>
      <c r="I43" s="107"/>
      <c r="J43" s="106"/>
      <c r="K43" s="267"/>
      <c r="L43" s="281"/>
      <c r="M43" s="81"/>
      <c r="N43" s="172"/>
      <c r="O43" s="162"/>
      <c r="P43" s="162"/>
      <c r="Q43" s="162"/>
      <c r="R43" s="162"/>
      <c r="S43" s="170"/>
    </row>
    <row r="44" spans="1:25" s="39" customFormat="1" ht="24" customHeight="1">
      <c r="A44" s="35"/>
      <c r="B44" s="36"/>
      <c r="C44" s="411"/>
      <c r="D44" s="412"/>
      <c r="E44" s="27"/>
      <c r="F44" s="214"/>
      <c r="G44" s="214"/>
      <c r="H44" s="214"/>
      <c r="I44" s="107"/>
      <c r="J44" s="115"/>
      <c r="K44" s="267"/>
      <c r="L44" s="281"/>
      <c r="M44" s="81"/>
      <c r="N44" s="172"/>
      <c r="O44" s="162"/>
      <c r="P44" s="162"/>
      <c r="Q44" s="162"/>
      <c r="R44" s="162"/>
      <c r="S44" s="170"/>
    </row>
    <row r="45" spans="1:25" s="39" customFormat="1" ht="24" customHeight="1">
      <c r="A45" s="35"/>
      <c r="B45" s="36"/>
      <c r="C45" s="411"/>
      <c r="D45" s="412"/>
      <c r="E45" s="43"/>
      <c r="F45" s="214"/>
      <c r="G45" s="214"/>
      <c r="H45" s="214"/>
      <c r="I45" s="107"/>
      <c r="J45" s="115"/>
      <c r="K45" s="267"/>
      <c r="L45" s="281"/>
      <c r="M45" s="81"/>
      <c r="N45" s="172"/>
      <c r="O45" s="162"/>
      <c r="P45" s="162"/>
      <c r="Q45" s="162"/>
      <c r="R45" s="162"/>
      <c r="S45" s="170"/>
    </row>
    <row r="46" spans="1:25" s="39" customFormat="1" ht="24" customHeight="1">
      <c r="A46" s="35"/>
      <c r="B46" s="36"/>
      <c r="C46" s="411"/>
      <c r="D46" s="412"/>
      <c r="E46" s="27"/>
      <c r="F46" s="214"/>
      <c r="G46" s="214"/>
      <c r="H46" s="214"/>
      <c r="I46" s="107"/>
      <c r="J46" s="116"/>
      <c r="K46" s="267"/>
      <c r="L46" s="281"/>
      <c r="M46" s="81"/>
      <c r="N46" s="102"/>
      <c r="O46" s="162"/>
      <c r="P46" s="162"/>
      <c r="Q46" s="162"/>
      <c r="R46" s="162"/>
      <c r="S46" s="170"/>
    </row>
    <row r="47" spans="1:25" s="39" customFormat="1" ht="24" customHeight="1">
      <c r="A47" s="35"/>
      <c r="B47" s="36"/>
      <c r="C47" s="411"/>
      <c r="D47" s="412"/>
      <c r="E47" s="27"/>
      <c r="F47" s="214"/>
      <c r="G47" s="214"/>
      <c r="H47" s="214"/>
      <c r="I47" s="107"/>
      <c r="J47" s="115"/>
      <c r="K47" s="267"/>
      <c r="L47" s="281"/>
      <c r="M47" s="81"/>
      <c r="N47" s="102"/>
      <c r="O47" s="162"/>
      <c r="P47" s="162"/>
      <c r="Q47" s="162"/>
      <c r="R47" s="162"/>
      <c r="S47" s="170"/>
    </row>
    <row r="48" spans="1:25" s="39" customFormat="1" ht="24" customHeight="1">
      <c r="A48" s="35"/>
      <c r="B48" s="36"/>
      <c r="C48" s="411"/>
      <c r="D48" s="412"/>
      <c r="E48" s="27"/>
      <c r="F48" s="214"/>
      <c r="G48" s="214"/>
      <c r="H48" s="214"/>
      <c r="I48" s="107"/>
      <c r="J48" s="115"/>
      <c r="K48" s="267"/>
      <c r="L48" s="281"/>
      <c r="M48" s="81"/>
      <c r="N48" s="162"/>
      <c r="O48" s="162"/>
      <c r="P48" s="162"/>
      <c r="Q48" s="162"/>
      <c r="R48" s="162"/>
      <c r="S48" s="170"/>
    </row>
    <row r="49" spans="1:19" s="39" customFormat="1" ht="24" customHeight="1" thickBot="1">
      <c r="A49" s="35"/>
      <c r="B49" s="36"/>
      <c r="C49" s="411"/>
      <c r="D49" s="412"/>
      <c r="E49" s="27"/>
      <c r="F49" s="214"/>
      <c r="G49" s="214"/>
      <c r="H49" s="214"/>
      <c r="I49" s="107"/>
      <c r="J49" s="115"/>
      <c r="K49" s="267"/>
      <c r="L49" s="281"/>
      <c r="M49" s="202"/>
      <c r="N49" s="138"/>
      <c r="O49" s="162"/>
      <c r="P49" s="162"/>
      <c r="Q49" s="162"/>
      <c r="R49" s="162"/>
      <c r="S49" s="170"/>
    </row>
    <row r="50" spans="1:19" s="39" customFormat="1" ht="24" customHeight="1" thickBot="1">
      <c r="A50" s="35"/>
      <c r="B50" s="36"/>
      <c r="C50" s="403" t="s">
        <v>193</v>
      </c>
      <c r="D50" s="404"/>
      <c r="E50" s="404"/>
      <c r="F50" s="404"/>
      <c r="G50" s="404"/>
      <c r="H50" s="404"/>
      <c r="I50" s="404"/>
      <c r="J50" s="404"/>
      <c r="K50" s="404"/>
      <c r="L50" s="404"/>
      <c r="M50" s="201"/>
      <c r="N50" s="173"/>
      <c r="O50" s="168"/>
      <c r="P50" s="168"/>
      <c r="Q50" s="168"/>
      <c r="R50" s="168"/>
      <c r="S50" s="174"/>
    </row>
    <row r="51" spans="1:19" s="39" customFormat="1" ht="24" customHeight="1">
      <c r="A51" s="35"/>
      <c r="B51" s="36"/>
      <c r="C51" s="344" t="s">
        <v>200</v>
      </c>
      <c r="D51" s="354"/>
      <c r="E51" s="34"/>
      <c r="F51" s="405"/>
      <c r="G51" s="406"/>
      <c r="H51" s="407"/>
      <c r="I51" s="106"/>
      <c r="J51" s="116"/>
      <c r="K51" s="38"/>
      <c r="L51" s="46"/>
      <c r="M51" s="249"/>
      <c r="N51" s="80"/>
      <c r="O51" s="74"/>
      <c r="P51" s="74"/>
      <c r="Q51" s="74"/>
      <c r="R51" s="74"/>
      <c r="S51" s="74"/>
    </row>
    <row r="52" spans="1:19" s="39" customFormat="1" ht="24" customHeight="1">
      <c r="A52" s="45"/>
      <c r="B52" s="45"/>
      <c r="C52" s="344" t="s">
        <v>201</v>
      </c>
      <c r="D52" s="373"/>
      <c r="E52" s="373"/>
      <c r="F52" s="374"/>
      <c r="G52" s="401"/>
      <c r="H52" s="402"/>
      <c r="I52" s="106"/>
      <c r="J52" s="115"/>
      <c r="K52" s="44"/>
      <c r="L52" s="49"/>
      <c r="M52" s="250"/>
      <c r="N52" s="80"/>
      <c r="O52" s="74"/>
      <c r="P52" s="74"/>
      <c r="Q52" s="74"/>
      <c r="R52" s="74"/>
      <c r="S52" s="74"/>
    </row>
    <row r="53" spans="1:19" s="39" customFormat="1" ht="24" customHeight="1" thickBot="1">
      <c r="A53" s="45"/>
      <c r="B53" s="47"/>
      <c r="C53" s="375" t="s">
        <v>194</v>
      </c>
      <c r="D53" s="376"/>
      <c r="E53" s="376"/>
      <c r="F53" s="376"/>
      <c r="G53" s="376"/>
      <c r="H53" s="376"/>
      <c r="I53" s="376"/>
      <c r="J53" s="376"/>
      <c r="K53" s="376"/>
      <c r="L53" s="376"/>
      <c r="M53" s="140"/>
      <c r="N53" s="80"/>
      <c r="O53" s="28"/>
      <c r="P53" s="76"/>
      <c r="Q53" s="75"/>
      <c r="R53" s="77"/>
      <c r="S53" s="77"/>
    </row>
    <row r="54" spans="1:19" s="39" customFormat="1" ht="15.75" customHeight="1">
      <c r="A54" s="45"/>
      <c r="B54" s="47"/>
      <c r="C54" s="397" t="s">
        <v>195</v>
      </c>
      <c r="D54" s="398"/>
      <c r="E54" s="50" t="s">
        <v>12</v>
      </c>
      <c r="F54" s="227" t="s">
        <v>161</v>
      </c>
      <c r="G54" s="413" t="s">
        <v>196</v>
      </c>
      <c r="H54" s="414"/>
      <c r="I54" s="414"/>
      <c r="J54" s="414"/>
      <c r="K54" s="414"/>
      <c r="L54" s="414"/>
      <c r="M54" s="415"/>
      <c r="N54" s="414"/>
      <c r="O54" s="416"/>
      <c r="P54" s="387" t="s">
        <v>199</v>
      </c>
      <c r="Q54" s="388"/>
      <c r="R54" s="388"/>
      <c r="S54" s="389"/>
    </row>
    <row r="55" spans="1:19" s="39" customFormat="1" ht="20.25" customHeight="1">
      <c r="A55" s="45"/>
      <c r="B55" s="47"/>
      <c r="C55" s="399"/>
      <c r="D55" s="400"/>
      <c r="E55" s="50"/>
      <c r="G55" s="152" t="s">
        <v>13</v>
      </c>
      <c r="H55" s="153"/>
      <c r="I55" s="153"/>
      <c r="J55" s="153"/>
      <c r="K55" s="153"/>
      <c r="L55" s="153"/>
      <c r="M55" s="153"/>
      <c r="N55" s="153"/>
      <c r="O55" s="157"/>
      <c r="P55" s="390"/>
      <c r="Q55" s="390"/>
      <c r="R55" s="390"/>
      <c r="S55" s="391"/>
    </row>
    <row r="56" spans="1:19" s="39" customFormat="1" ht="20.149999999999999" customHeight="1">
      <c r="A56" s="45"/>
      <c r="B56" s="47"/>
      <c r="C56" s="377" t="s">
        <v>197</v>
      </c>
      <c r="D56" s="378"/>
      <c r="E56" s="51" t="s">
        <v>12</v>
      </c>
      <c r="F56" s="227" t="s">
        <v>161</v>
      </c>
      <c r="G56" s="228" t="s">
        <v>13</v>
      </c>
      <c r="H56" s="229"/>
      <c r="I56" s="230"/>
      <c r="J56" s="231"/>
      <c r="K56" s="341"/>
      <c r="L56" s="342"/>
      <c r="M56" s="342"/>
      <c r="N56" s="342"/>
      <c r="O56" s="343"/>
      <c r="P56" s="392"/>
      <c r="Q56" s="390"/>
      <c r="R56" s="390"/>
      <c r="S56" s="391"/>
    </row>
    <row r="57" spans="1:19" s="39" customFormat="1" ht="16.5" customHeight="1">
      <c r="A57" s="45"/>
      <c r="B57" s="47"/>
      <c r="C57" s="379"/>
      <c r="D57" s="380"/>
      <c r="E57" s="51"/>
      <c r="F57" s="141"/>
      <c r="G57" s="147"/>
      <c r="H57" s="148"/>
      <c r="I57" s="148"/>
      <c r="J57" s="148"/>
      <c r="K57" s="148"/>
      <c r="L57" s="148"/>
      <c r="M57" s="148"/>
      <c r="N57" s="148"/>
      <c r="O57" s="232"/>
      <c r="P57" s="390"/>
      <c r="Q57" s="390"/>
      <c r="R57" s="390"/>
      <c r="S57" s="391"/>
    </row>
    <row r="58" spans="1:19" s="39" customFormat="1" ht="14.25" customHeight="1">
      <c r="A58" s="45"/>
      <c r="B58" s="47"/>
      <c r="C58" s="384" t="s">
        <v>198</v>
      </c>
      <c r="D58" s="385"/>
      <c r="E58" s="133" t="s">
        <v>12</v>
      </c>
      <c r="F58" s="227" t="s">
        <v>161</v>
      </c>
      <c r="G58" s="408" t="s">
        <v>13</v>
      </c>
      <c r="H58" s="409"/>
      <c r="I58" s="409"/>
      <c r="J58" s="409"/>
      <c r="K58" s="409"/>
      <c r="L58" s="409"/>
      <c r="M58" s="409"/>
      <c r="N58" s="409"/>
      <c r="O58" s="410"/>
      <c r="P58" s="392"/>
      <c r="Q58" s="390"/>
      <c r="R58" s="390"/>
      <c r="S58" s="391"/>
    </row>
    <row r="59" spans="1:19" s="39" customFormat="1" ht="21" customHeight="1">
      <c r="A59" s="45"/>
      <c r="B59" s="52"/>
      <c r="C59" s="386"/>
      <c r="D59" s="386"/>
      <c r="E59" s="103"/>
      <c r="F59" s="142"/>
      <c r="G59" s="381"/>
      <c r="H59" s="382"/>
      <c r="I59" s="382"/>
      <c r="J59" s="382"/>
      <c r="K59" s="382"/>
      <c r="L59" s="382"/>
      <c r="M59" s="382"/>
      <c r="N59" s="382"/>
      <c r="O59" s="383"/>
      <c r="P59" s="393"/>
      <c r="Q59" s="394"/>
      <c r="R59" s="394"/>
      <c r="S59" s="395"/>
    </row>
    <row r="60" spans="1:19" s="39" customFormat="1" ht="15.5">
      <c r="A60" s="45"/>
      <c r="B60" s="52"/>
      <c r="C60" s="9"/>
      <c r="D60" s="8"/>
      <c r="E60" s="9"/>
      <c r="F60" s="9"/>
      <c r="G60" s="9"/>
      <c r="H60" s="9"/>
      <c r="I60" s="9"/>
      <c r="J60" s="9"/>
      <c r="K60" s="9"/>
      <c r="L60" s="9"/>
      <c r="M60" s="9"/>
      <c r="N60" s="9"/>
      <c r="O60" s="9"/>
      <c r="P60" s="9"/>
      <c r="Q60" s="9"/>
      <c r="R60" s="129">
        <v>44958</v>
      </c>
      <c r="S60" s="9"/>
    </row>
    <row r="61" spans="1:19" ht="15.5">
      <c r="A61" s="8"/>
      <c r="B61" s="8"/>
      <c r="C61" s="10"/>
      <c r="D61" s="4"/>
      <c r="E61" s="4"/>
      <c r="F61" s="4"/>
      <c r="G61" s="4"/>
      <c r="H61" s="4"/>
      <c r="I61" s="4"/>
      <c r="J61" s="4"/>
      <c r="K61" s="4"/>
      <c r="L61" s="4"/>
      <c r="M61" s="4"/>
      <c r="N61" s="4"/>
      <c r="O61" s="10"/>
      <c r="P61" s="11"/>
      <c r="Q61" s="371"/>
      <c r="R61" s="372"/>
      <c r="S61" s="9"/>
    </row>
    <row r="62" spans="1:19" ht="15.5" hidden="1">
      <c r="A62" s="8"/>
      <c r="B62" s="8"/>
      <c r="D62" s="73" t="s">
        <v>322</v>
      </c>
      <c r="F62" s="370" t="s">
        <v>40</v>
      </c>
      <c r="G62" s="370"/>
      <c r="H62" s="370"/>
      <c r="I62" s="370"/>
      <c r="J62" s="396"/>
      <c r="K62" s="198"/>
      <c r="L62" s="198"/>
      <c r="M62" s="198"/>
      <c r="N62" s="198"/>
      <c r="O62" s="369" t="s">
        <v>323</v>
      </c>
      <c r="P62" s="369"/>
      <c r="Q62" s="369"/>
      <c r="S62" s="73" t="s">
        <v>324</v>
      </c>
    </row>
    <row r="63" spans="1:19" ht="13" hidden="1">
      <c r="F63" s="197" t="s">
        <v>39</v>
      </c>
      <c r="G63" s="197"/>
      <c r="H63" s="370"/>
      <c r="I63" s="396"/>
      <c r="J63" s="396"/>
      <c r="K63" s="198"/>
      <c r="L63" s="198"/>
      <c r="M63" s="198"/>
      <c r="N63" s="198"/>
    </row>
    <row r="64" spans="1:19" ht="13" hidden="1">
      <c r="D64" s="160" t="s">
        <v>231</v>
      </c>
      <c r="F64" s="370" t="s">
        <v>41</v>
      </c>
      <c r="G64" s="370"/>
      <c r="H64" s="370"/>
      <c r="I64" s="370"/>
      <c r="J64" s="396"/>
      <c r="K64" s="198"/>
      <c r="L64" s="198"/>
      <c r="M64" s="198"/>
      <c r="N64" s="198"/>
      <c r="O64" s="160" t="s">
        <v>307</v>
      </c>
      <c r="Q64" s="26"/>
      <c r="S64" s="246" t="s">
        <v>313</v>
      </c>
    </row>
    <row r="65" spans="4:19" hidden="1">
      <c r="D65" s="160" t="s">
        <v>57</v>
      </c>
      <c r="F65" s="198"/>
      <c r="G65" s="198"/>
      <c r="H65" s="198"/>
      <c r="I65" s="198"/>
      <c r="J65" s="198"/>
      <c r="K65" s="198"/>
      <c r="L65" s="198"/>
      <c r="M65" s="198"/>
      <c r="N65" s="198"/>
      <c r="O65" s="160" t="s">
        <v>308</v>
      </c>
      <c r="Q65" s="26"/>
      <c r="S65" s="246" t="s">
        <v>178</v>
      </c>
    </row>
    <row r="66" spans="4:19" ht="15.5" hidden="1">
      <c r="D66" s="244" t="s">
        <v>232</v>
      </c>
      <c r="F66" s="199" t="s">
        <v>22</v>
      </c>
      <c r="G66" s="198"/>
      <c r="H66" s="199" t="s">
        <v>25</v>
      </c>
      <c r="I66" s="198"/>
      <c r="J66" s="198"/>
      <c r="K66" s="198"/>
      <c r="L66" s="198" t="s">
        <v>48</v>
      </c>
      <c r="M66" s="198" t="s">
        <v>58</v>
      </c>
      <c r="N66" s="198"/>
      <c r="O66" s="160" t="s">
        <v>309</v>
      </c>
      <c r="Q66" s="26"/>
      <c r="S66" s="160" t="s">
        <v>314</v>
      </c>
    </row>
    <row r="67" spans="4:19" ht="15.5" hidden="1">
      <c r="D67" s="160" t="s">
        <v>59</v>
      </c>
      <c r="F67" s="199" t="s">
        <v>23</v>
      </c>
      <c r="G67" s="198"/>
      <c r="H67" s="199" t="s">
        <v>20</v>
      </c>
      <c r="I67" s="198"/>
      <c r="J67" s="198"/>
      <c r="K67" s="198"/>
      <c r="L67" s="198"/>
      <c r="M67" s="198"/>
      <c r="N67" s="198"/>
      <c r="O67" s="160" t="s">
        <v>310</v>
      </c>
      <c r="Q67" s="26"/>
      <c r="S67" s="246" t="s">
        <v>315</v>
      </c>
    </row>
    <row r="68" spans="4:19" ht="15.5" hidden="1">
      <c r="D68" s="160" t="s">
        <v>233</v>
      </c>
      <c r="F68" s="199" t="s">
        <v>20</v>
      </c>
      <c r="G68" s="198"/>
      <c r="H68" s="198"/>
      <c r="I68" s="198"/>
      <c r="J68" s="198"/>
      <c r="K68" s="198"/>
      <c r="L68" s="198"/>
      <c r="M68" s="198"/>
      <c r="N68" s="198"/>
      <c r="O68" s="161"/>
      <c r="Q68" s="26"/>
      <c r="S68" s="246" t="s">
        <v>316</v>
      </c>
    </row>
    <row r="69" spans="4:19" ht="13" hidden="1">
      <c r="D69" s="244" t="s">
        <v>234</v>
      </c>
      <c r="M69" s="198"/>
      <c r="O69" s="246" t="s">
        <v>311</v>
      </c>
      <c r="Q69" s="26"/>
      <c r="S69" s="246" t="s">
        <v>317</v>
      </c>
    </row>
    <row r="70" spans="4:19" hidden="1">
      <c r="D70" s="160" t="s">
        <v>60</v>
      </c>
      <c r="M70" s="198"/>
      <c r="O70" s="246" t="s">
        <v>312</v>
      </c>
      <c r="Q70" s="26"/>
      <c r="S70" s="246" t="s">
        <v>318</v>
      </c>
    </row>
    <row r="71" spans="4:19" ht="14.5" hidden="1">
      <c r="D71" s="160" t="s">
        <v>61</v>
      </c>
      <c r="M71" s="198"/>
      <c r="O71" s="161"/>
      <c r="Q71" s="26"/>
      <c r="S71" s="160" t="s">
        <v>319</v>
      </c>
    </row>
    <row r="72" spans="4:19" ht="14.5" hidden="1">
      <c r="D72" s="160" t="s">
        <v>62</v>
      </c>
      <c r="M72" s="198"/>
      <c r="O72" s="161"/>
      <c r="Q72" s="71"/>
      <c r="S72" s="160" t="s">
        <v>320</v>
      </c>
    </row>
    <row r="73" spans="4:19" ht="14.5" hidden="1">
      <c r="D73" s="244" t="s">
        <v>235</v>
      </c>
      <c r="M73" s="198"/>
      <c r="O73" s="159"/>
      <c r="S73" s="246" t="s">
        <v>321</v>
      </c>
    </row>
    <row r="74" spans="4:19" hidden="1">
      <c r="D74" s="160" t="s">
        <v>63</v>
      </c>
      <c r="M74" s="198"/>
    </row>
    <row r="75" spans="4:19" hidden="1">
      <c r="D75" s="160" t="s">
        <v>236</v>
      </c>
      <c r="M75" s="198"/>
    </row>
    <row r="76" spans="4:19" hidden="1">
      <c r="D76" s="160" t="s">
        <v>237</v>
      </c>
      <c r="M76" s="198"/>
    </row>
    <row r="77" spans="4:19" hidden="1">
      <c r="D77" s="160" t="s">
        <v>238</v>
      </c>
      <c r="M77" s="198"/>
    </row>
    <row r="78" spans="4:19" hidden="1">
      <c r="D78" s="160" t="s">
        <v>64</v>
      </c>
      <c r="M78" s="198"/>
    </row>
    <row r="79" spans="4:19" hidden="1">
      <c r="D79" s="160" t="s">
        <v>65</v>
      </c>
      <c r="M79" s="198"/>
    </row>
    <row r="80" spans="4:19" hidden="1">
      <c r="D80" s="160" t="s">
        <v>66</v>
      </c>
      <c r="M80" s="198"/>
    </row>
    <row r="81" spans="4:13" hidden="1">
      <c r="D81" s="160" t="s">
        <v>67</v>
      </c>
      <c r="M81" s="198"/>
    </row>
    <row r="82" spans="4:13" hidden="1">
      <c r="D82" s="160" t="s">
        <v>239</v>
      </c>
    </row>
    <row r="83" spans="4:13" hidden="1">
      <c r="D83" s="160" t="s">
        <v>240</v>
      </c>
    </row>
    <row r="84" spans="4:13" hidden="1">
      <c r="D84" s="160" t="s">
        <v>68</v>
      </c>
    </row>
    <row r="85" spans="4:13" hidden="1">
      <c r="D85" s="160" t="s">
        <v>69</v>
      </c>
    </row>
    <row r="86" spans="4:13" hidden="1">
      <c r="D86" s="160" t="s">
        <v>241</v>
      </c>
    </row>
    <row r="87" spans="4:13" hidden="1">
      <c r="D87" s="160" t="s">
        <v>70</v>
      </c>
    </row>
    <row r="88" spans="4:13" hidden="1">
      <c r="D88" s="160" t="s">
        <v>242</v>
      </c>
    </row>
    <row r="89" spans="4:13" hidden="1">
      <c r="D89" s="160" t="s">
        <v>243</v>
      </c>
    </row>
    <row r="90" spans="4:13" hidden="1">
      <c r="D90" s="160" t="s">
        <v>244</v>
      </c>
    </row>
    <row r="91" spans="4:13" hidden="1">
      <c r="D91" s="160" t="s">
        <v>71</v>
      </c>
    </row>
    <row r="92" spans="4:13" hidden="1">
      <c r="D92" s="160" t="s">
        <v>72</v>
      </c>
    </row>
    <row r="93" spans="4:13" hidden="1">
      <c r="D93" s="160" t="s">
        <v>245</v>
      </c>
    </row>
    <row r="94" spans="4:13" hidden="1">
      <c r="D94" s="160" t="s">
        <v>246</v>
      </c>
    </row>
    <row r="95" spans="4:13" hidden="1">
      <c r="D95" s="160" t="s">
        <v>73</v>
      </c>
    </row>
    <row r="96" spans="4:13" hidden="1">
      <c r="D96" s="160" t="s">
        <v>74</v>
      </c>
    </row>
    <row r="97" spans="4:4" hidden="1">
      <c r="D97" s="160" t="s">
        <v>247</v>
      </c>
    </row>
    <row r="98" spans="4:4" hidden="1">
      <c r="D98" s="160" t="s">
        <v>248</v>
      </c>
    </row>
    <row r="99" spans="4:4" hidden="1">
      <c r="D99" s="160" t="s">
        <v>249</v>
      </c>
    </row>
    <row r="100" spans="4:4" hidden="1">
      <c r="D100" s="160" t="s">
        <v>75</v>
      </c>
    </row>
    <row r="101" spans="4:4" ht="13" hidden="1">
      <c r="D101" s="244" t="s">
        <v>250</v>
      </c>
    </row>
    <row r="102" spans="4:4" ht="13" hidden="1">
      <c r="D102" s="244" t="s">
        <v>251</v>
      </c>
    </row>
    <row r="103" spans="4:4" hidden="1">
      <c r="D103" s="160" t="s">
        <v>76</v>
      </c>
    </row>
    <row r="104" spans="4:4" hidden="1">
      <c r="D104" s="160" t="s">
        <v>252</v>
      </c>
    </row>
    <row r="105" spans="4:4" hidden="1">
      <c r="D105" s="160" t="s">
        <v>77</v>
      </c>
    </row>
    <row r="106" spans="4:4" hidden="1">
      <c r="D106" s="160" t="s">
        <v>253</v>
      </c>
    </row>
    <row r="107" spans="4:4" hidden="1">
      <c r="D107" s="160" t="s">
        <v>254</v>
      </c>
    </row>
    <row r="108" spans="4:4" hidden="1">
      <c r="D108" s="160" t="s">
        <v>255</v>
      </c>
    </row>
    <row r="109" spans="4:4" hidden="1">
      <c r="D109" s="160" t="s">
        <v>256</v>
      </c>
    </row>
    <row r="110" spans="4:4" hidden="1">
      <c r="D110" s="160" t="s">
        <v>78</v>
      </c>
    </row>
    <row r="111" spans="4:4" hidden="1">
      <c r="D111" s="160" t="s">
        <v>79</v>
      </c>
    </row>
    <row r="112" spans="4:4" hidden="1">
      <c r="D112" s="160" t="s">
        <v>80</v>
      </c>
    </row>
    <row r="113" spans="4:4" hidden="1">
      <c r="D113" s="160" t="s">
        <v>257</v>
      </c>
    </row>
    <row r="114" spans="4:4" hidden="1">
      <c r="D114" s="160" t="s">
        <v>81</v>
      </c>
    </row>
    <row r="115" spans="4:4" hidden="1">
      <c r="D115" s="160" t="s">
        <v>258</v>
      </c>
    </row>
    <row r="116" spans="4:4" hidden="1">
      <c r="D116" s="160" t="s">
        <v>82</v>
      </c>
    </row>
    <row r="117" spans="4:4" hidden="1">
      <c r="D117" s="160" t="s">
        <v>259</v>
      </c>
    </row>
    <row r="118" spans="4:4" hidden="1">
      <c r="D118" s="160" t="s">
        <v>260</v>
      </c>
    </row>
    <row r="119" spans="4:4" hidden="1">
      <c r="D119" s="160" t="s">
        <v>83</v>
      </c>
    </row>
    <row r="120" spans="4:4" hidden="1">
      <c r="D120" s="160" t="s">
        <v>84</v>
      </c>
    </row>
    <row r="121" spans="4:4" hidden="1">
      <c r="D121" s="160" t="s">
        <v>261</v>
      </c>
    </row>
    <row r="122" spans="4:4" hidden="1">
      <c r="D122" s="160" t="s">
        <v>262</v>
      </c>
    </row>
    <row r="123" spans="4:4" hidden="1">
      <c r="D123" s="160" t="s">
        <v>85</v>
      </c>
    </row>
    <row r="124" spans="4:4" hidden="1">
      <c r="D124" s="160" t="s">
        <v>263</v>
      </c>
    </row>
    <row r="125" spans="4:4" hidden="1">
      <c r="D125" s="160" t="s">
        <v>86</v>
      </c>
    </row>
    <row r="126" spans="4:4" hidden="1">
      <c r="D126" s="160" t="s">
        <v>87</v>
      </c>
    </row>
    <row r="127" spans="4:4" hidden="1">
      <c r="D127" s="160" t="s">
        <v>88</v>
      </c>
    </row>
    <row r="128" spans="4:4" hidden="1">
      <c r="D128" s="160" t="s">
        <v>264</v>
      </c>
    </row>
    <row r="129" spans="4:4" hidden="1">
      <c r="D129" s="160" t="s">
        <v>265</v>
      </c>
    </row>
    <row r="130" spans="4:4" hidden="1">
      <c r="D130" s="160" t="s">
        <v>89</v>
      </c>
    </row>
    <row r="131" spans="4:4" hidden="1">
      <c r="D131" s="160" t="s">
        <v>90</v>
      </c>
    </row>
    <row r="132" spans="4:4" hidden="1">
      <c r="D132" s="160" t="s">
        <v>91</v>
      </c>
    </row>
    <row r="133" spans="4:4" hidden="1">
      <c r="D133" s="160" t="s">
        <v>266</v>
      </c>
    </row>
    <row r="134" spans="4:4" hidden="1">
      <c r="D134" s="160" t="s">
        <v>92</v>
      </c>
    </row>
    <row r="135" spans="4:4" hidden="1">
      <c r="D135" s="160" t="s">
        <v>267</v>
      </c>
    </row>
    <row r="136" spans="4:4" hidden="1">
      <c r="D136" s="160" t="s">
        <v>268</v>
      </c>
    </row>
    <row r="137" spans="4:4" hidden="1">
      <c r="D137" s="160" t="s">
        <v>93</v>
      </c>
    </row>
    <row r="138" spans="4:4" hidden="1">
      <c r="D138" s="160" t="s">
        <v>94</v>
      </c>
    </row>
    <row r="139" spans="4:4" hidden="1">
      <c r="D139" s="160" t="s">
        <v>95</v>
      </c>
    </row>
    <row r="140" spans="4:4" hidden="1">
      <c r="D140" s="160" t="s">
        <v>269</v>
      </c>
    </row>
    <row r="141" spans="4:4" hidden="1">
      <c r="D141" s="160" t="s">
        <v>96</v>
      </c>
    </row>
    <row r="142" spans="4:4" hidden="1">
      <c r="D142" s="160" t="s">
        <v>97</v>
      </c>
    </row>
    <row r="143" spans="4:4" hidden="1">
      <c r="D143" s="160" t="s">
        <v>98</v>
      </c>
    </row>
    <row r="144" spans="4:4" hidden="1">
      <c r="D144" s="160" t="s">
        <v>99</v>
      </c>
    </row>
    <row r="145" spans="4:4" hidden="1">
      <c r="D145" s="160" t="s">
        <v>100</v>
      </c>
    </row>
    <row r="146" spans="4:4" hidden="1">
      <c r="D146" s="160" t="s">
        <v>270</v>
      </c>
    </row>
    <row r="147" spans="4:4" hidden="1">
      <c r="D147" s="160" t="s">
        <v>101</v>
      </c>
    </row>
    <row r="148" spans="4:4" hidden="1">
      <c r="D148" s="160" t="s">
        <v>102</v>
      </c>
    </row>
    <row r="149" spans="4:4" hidden="1">
      <c r="D149" s="160" t="s">
        <v>271</v>
      </c>
    </row>
    <row r="150" spans="4:4" hidden="1">
      <c r="D150" s="160" t="s">
        <v>272</v>
      </c>
    </row>
    <row r="151" spans="4:4" hidden="1">
      <c r="D151" s="160" t="s">
        <v>273</v>
      </c>
    </row>
    <row r="152" spans="4:4" hidden="1">
      <c r="D152" s="160" t="s">
        <v>103</v>
      </c>
    </row>
    <row r="153" spans="4:4" hidden="1">
      <c r="D153" s="160" t="s">
        <v>104</v>
      </c>
    </row>
    <row r="154" spans="4:4" hidden="1">
      <c r="D154" s="160" t="s">
        <v>274</v>
      </c>
    </row>
    <row r="155" spans="4:4" hidden="1">
      <c r="D155" s="160" t="s">
        <v>105</v>
      </c>
    </row>
    <row r="156" spans="4:4" hidden="1">
      <c r="D156" s="160" t="s">
        <v>106</v>
      </c>
    </row>
    <row r="157" spans="4:4" hidden="1">
      <c r="D157" s="160" t="s">
        <v>107</v>
      </c>
    </row>
    <row r="158" spans="4:4" hidden="1">
      <c r="D158" s="160" t="s">
        <v>275</v>
      </c>
    </row>
    <row r="159" spans="4:4" hidden="1">
      <c r="D159" s="160" t="s">
        <v>108</v>
      </c>
    </row>
    <row r="160" spans="4:4" hidden="1">
      <c r="D160" s="160" t="s">
        <v>109</v>
      </c>
    </row>
    <row r="161" spans="4:4" hidden="1">
      <c r="D161" s="160" t="s">
        <v>276</v>
      </c>
    </row>
    <row r="162" spans="4:4" hidden="1">
      <c r="D162" s="160" t="s">
        <v>277</v>
      </c>
    </row>
    <row r="163" spans="4:4" hidden="1">
      <c r="D163" s="160" t="s">
        <v>110</v>
      </c>
    </row>
    <row r="164" spans="4:4" hidden="1">
      <c r="D164" s="160" t="s">
        <v>111</v>
      </c>
    </row>
    <row r="165" spans="4:4" hidden="1">
      <c r="D165" s="160" t="s">
        <v>278</v>
      </c>
    </row>
    <row r="166" spans="4:4" hidden="1">
      <c r="D166" s="160" t="s">
        <v>112</v>
      </c>
    </row>
    <row r="167" spans="4:4" hidden="1">
      <c r="D167" s="160" t="s">
        <v>113</v>
      </c>
    </row>
    <row r="168" spans="4:4" hidden="1">
      <c r="D168" s="160" t="s">
        <v>114</v>
      </c>
    </row>
    <row r="169" spans="4:4" hidden="1">
      <c r="D169" s="160" t="s">
        <v>279</v>
      </c>
    </row>
    <row r="170" spans="4:4" hidden="1">
      <c r="D170" s="160" t="s">
        <v>280</v>
      </c>
    </row>
    <row r="171" spans="4:4" ht="13" hidden="1">
      <c r="D171" s="244" t="s">
        <v>281</v>
      </c>
    </row>
    <row r="172" spans="4:4" hidden="1">
      <c r="D172" s="160" t="s">
        <v>115</v>
      </c>
    </row>
    <row r="173" spans="4:4" hidden="1">
      <c r="D173" s="160" t="s">
        <v>116</v>
      </c>
    </row>
    <row r="174" spans="4:4" hidden="1">
      <c r="D174" s="160" t="s">
        <v>282</v>
      </c>
    </row>
    <row r="175" spans="4:4" hidden="1">
      <c r="D175" s="160" t="s">
        <v>117</v>
      </c>
    </row>
    <row r="176" spans="4:4" hidden="1">
      <c r="D176" s="160" t="s">
        <v>283</v>
      </c>
    </row>
    <row r="177" spans="4:4" hidden="1">
      <c r="D177" s="160" t="s">
        <v>118</v>
      </c>
    </row>
    <row r="178" spans="4:4" hidden="1">
      <c r="D178" s="160" t="s">
        <v>119</v>
      </c>
    </row>
    <row r="179" spans="4:4" hidden="1">
      <c r="D179" s="160" t="s">
        <v>284</v>
      </c>
    </row>
    <row r="180" spans="4:4" hidden="1">
      <c r="D180" s="160" t="s">
        <v>285</v>
      </c>
    </row>
    <row r="181" spans="4:4" hidden="1">
      <c r="D181" s="160" t="s">
        <v>120</v>
      </c>
    </row>
    <row r="182" spans="4:4" hidden="1">
      <c r="D182" s="160" t="s">
        <v>121</v>
      </c>
    </row>
    <row r="183" spans="4:4" hidden="1">
      <c r="D183" s="160" t="s">
        <v>122</v>
      </c>
    </row>
    <row r="184" spans="4:4" hidden="1">
      <c r="D184" s="160" t="s">
        <v>123</v>
      </c>
    </row>
    <row r="185" spans="4:4" hidden="1">
      <c r="D185" s="160" t="s">
        <v>286</v>
      </c>
    </row>
    <row r="186" spans="4:4" hidden="1">
      <c r="D186" s="160" t="s">
        <v>287</v>
      </c>
    </row>
    <row r="187" spans="4:4" hidden="1">
      <c r="D187" s="160" t="s">
        <v>288</v>
      </c>
    </row>
    <row r="188" spans="4:4" hidden="1">
      <c r="D188" s="160" t="s">
        <v>289</v>
      </c>
    </row>
    <row r="189" spans="4:4" hidden="1">
      <c r="D189" s="160" t="s">
        <v>124</v>
      </c>
    </row>
    <row r="190" spans="4:4" hidden="1">
      <c r="D190" s="160" t="s">
        <v>290</v>
      </c>
    </row>
    <row r="191" spans="4:4" hidden="1">
      <c r="D191" s="160" t="s">
        <v>125</v>
      </c>
    </row>
    <row r="192" spans="4:4" hidden="1">
      <c r="D192" s="160" t="s">
        <v>126</v>
      </c>
    </row>
    <row r="193" spans="4:4" hidden="1">
      <c r="D193" s="160" t="s">
        <v>127</v>
      </c>
    </row>
    <row r="194" spans="4:4" hidden="1">
      <c r="D194" s="160" t="s">
        <v>291</v>
      </c>
    </row>
    <row r="195" spans="4:4" hidden="1">
      <c r="D195" s="160" t="s">
        <v>292</v>
      </c>
    </row>
    <row r="196" spans="4:4" hidden="1">
      <c r="D196" s="160" t="s">
        <v>293</v>
      </c>
    </row>
    <row r="197" spans="4:4" hidden="1">
      <c r="D197" s="160" t="s">
        <v>294</v>
      </c>
    </row>
    <row r="198" spans="4:4" hidden="1">
      <c r="D198" s="160" t="s">
        <v>128</v>
      </c>
    </row>
    <row r="199" spans="4:4" hidden="1">
      <c r="D199" s="160" t="s">
        <v>129</v>
      </c>
    </row>
    <row r="200" spans="4:4" hidden="1">
      <c r="D200" s="160" t="s">
        <v>295</v>
      </c>
    </row>
    <row r="201" spans="4:4" hidden="1">
      <c r="D201" s="160" t="s">
        <v>296</v>
      </c>
    </row>
    <row r="202" spans="4:4" hidden="1">
      <c r="D202" s="160" t="s">
        <v>297</v>
      </c>
    </row>
    <row r="203" spans="4:4" hidden="1">
      <c r="D203" s="160" t="s">
        <v>298</v>
      </c>
    </row>
    <row r="204" spans="4:4" hidden="1">
      <c r="D204" s="160" t="s">
        <v>299</v>
      </c>
    </row>
    <row r="205" spans="4:4" hidden="1">
      <c r="D205" s="160" t="s">
        <v>130</v>
      </c>
    </row>
    <row r="206" spans="4:4" hidden="1">
      <c r="D206" s="160" t="s">
        <v>131</v>
      </c>
    </row>
    <row r="207" spans="4:4" hidden="1">
      <c r="D207" s="160" t="s">
        <v>132</v>
      </c>
    </row>
    <row r="208" spans="4:4" hidden="1">
      <c r="D208" s="160" t="s">
        <v>133</v>
      </c>
    </row>
    <row r="209" spans="4:4" hidden="1">
      <c r="D209" s="160" t="s">
        <v>300</v>
      </c>
    </row>
    <row r="210" spans="4:4" hidden="1">
      <c r="D210" s="160" t="s">
        <v>301</v>
      </c>
    </row>
    <row r="211" spans="4:4" hidden="1">
      <c r="D211" s="160" t="s">
        <v>302</v>
      </c>
    </row>
    <row r="212" spans="4:4" hidden="1">
      <c r="D212" s="160" t="s">
        <v>303</v>
      </c>
    </row>
    <row r="213" spans="4:4" hidden="1">
      <c r="D213" s="160" t="s">
        <v>304</v>
      </c>
    </row>
    <row r="214" spans="4:4" hidden="1">
      <c r="D214" s="160" t="s">
        <v>134</v>
      </c>
    </row>
    <row r="215" spans="4:4" hidden="1">
      <c r="D215" s="160" t="s">
        <v>135</v>
      </c>
    </row>
    <row r="216" spans="4:4" hidden="1">
      <c r="D216" s="160" t="s">
        <v>136</v>
      </c>
    </row>
    <row r="217" spans="4:4" hidden="1">
      <c r="D217" s="160" t="s">
        <v>137</v>
      </c>
    </row>
    <row r="218" spans="4:4" hidden="1">
      <c r="D218" s="160" t="s">
        <v>138</v>
      </c>
    </row>
    <row r="219" spans="4:4" hidden="1">
      <c r="D219" s="160" t="s">
        <v>305</v>
      </c>
    </row>
    <row r="220" spans="4:4" hidden="1">
      <c r="D220" s="160" t="s">
        <v>306</v>
      </c>
    </row>
    <row r="221" spans="4:4" hidden="1">
      <c r="D221" s="160" t="s">
        <v>139</v>
      </c>
    </row>
    <row r="222" spans="4:4" hidden="1">
      <c r="D222" s="160" t="s">
        <v>140</v>
      </c>
    </row>
    <row r="223" spans="4:4" hidden="1">
      <c r="D223" s="160" t="s">
        <v>141</v>
      </c>
    </row>
    <row r="224" spans="4:4" hidden="1">
      <c r="D224" s="160" t="s">
        <v>142</v>
      </c>
    </row>
    <row r="225" spans="4:4" hidden="1">
      <c r="D225" s="245" t="s">
        <v>143</v>
      </c>
    </row>
    <row r="227" spans="4:4" ht="12" customHeight="1"/>
  </sheetData>
  <mergeCells count="111">
    <mergeCell ref="C41:D41"/>
    <mergeCell ref="C42:D42"/>
    <mergeCell ref="C43:D43"/>
    <mergeCell ref="C44:D44"/>
    <mergeCell ref="C45:D45"/>
    <mergeCell ref="C46:D46"/>
    <mergeCell ref="C47:D47"/>
    <mergeCell ref="C48:D48"/>
    <mergeCell ref="K41:L41"/>
    <mergeCell ref="C29:D29"/>
    <mergeCell ref="C30:D30"/>
    <mergeCell ref="F30:H30"/>
    <mergeCell ref="F36:H36"/>
    <mergeCell ref="F37:H37"/>
    <mergeCell ref="F33:H33"/>
    <mergeCell ref="G35:H35"/>
    <mergeCell ref="F29:H29"/>
    <mergeCell ref="C40:E40"/>
    <mergeCell ref="F38:H38"/>
    <mergeCell ref="C36:D36"/>
    <mergeCell ref="C37:D38"/>
    <mergeCell ref="H63:J63"/>
    <mergeCell ref="H64:J64"/>
    <mergeCell ref="F64:G64"/>
    <mergeCell ref="C54:D55"/>
    <mergeCell ref="G52:H52"/>
    <mergeCell ref="C50:L50"/>
    <mergeCell ref="F51:H51"/>
    <mergeCell ref="C51:D51"/>
    <mergeCell ref="G58:O58"/>
    <mergeCell ref="G54:O54"/>
    <mergeCell ref="K42:L42"/>
    <mergeCell ref="K43:L43"/>
    <mergeCell ref="K44:L44"/>
    <mergeCell ref="K45:L45"/>
    <mergeCell ref="O62:Q62"/>
    <mergeCell ref="F62:G62"/>
    <mergeCell ref="Q61:R61"/>
    <mergeCell ref="C52:F52"/>
    <mergeCell ref="C53:L53"/>
    <mergeCell ref="C56:D57"/>
    <mergeCell ref="G59:O59"/>
    <mergeCell ref="C58:D59"/>
    <mergeCell ref="P54:S59"/>
    <mergeCell ref="H62:J62"/>
    <mergeCell ref="C49:D49"/>
    <mergeCell ref="K46:L46"/>
    <mergeCell ref="G22:H22"/>
    <mergeCell ref="F27:H27"/>
    <mergeCell ref="F18:H18"/>
    <mergeCell ref="G15:H15"/>
    <mergeCell ref="G24:H24"/>
    <mergeCell ref="K56:O56"/>
    <mergeCell ref="F31:H31"/>
    <mergeCell ref="C17:D26"/>
    <mergeCell ref="F17:H17"/>
    <mergeCell ref="G23:H23"/>
    <mergeCell ref="F19:H19"/>
    <mergeCell ref="F28:H28"/>
    <mergeCell ref="F21:H21"/>
    <mergeCell ref="F20:H20"/>
    <mergeCell ref="G25:H25"/>
    <mergeCell ref="G26:H26"/>
    <mergeCell ref="K48:L48"/>
    <mergeCell ref="K49:L49"/>
    <mergeCell ref="K47:L47"/>
    <mergeCell ref="C31:D35"/>
    <mergeCell ref="F34:H34"/>
    <mergeCell ref="F32:H32"/>
    <mergeCell ref="C28:D28"/>
    <mergeCell ref="C27:D27"/>
    <mergeCell ref="F7:I7"/>
    <mergeCell ref="L5:M5"/>
    <mergeCell ref="O5:S5"/>
    <mergeCell ref="P6:Q6"/>
    <mergeCell ref="C5:D5"/>
    <mergeCell ref="F5:H5"/>
    <mergeCell ref="C11:D11"/>
    <mergeCell ref="C14:D16"/>
    <mergeCell ref="F9:K9"/>
    <mergeCell ref="R7:S7"/>
    <mergeCell ref="M7:O7"/>
    <mergeCell ref="F8:I8"/>
    <mergeCell ref="N13:S13"/>
    <mergeCell ref="P7:Q7"/>
    <mergeCell ref="C7:D7"/>
    <mergeCell ref="G14:H14"/>
    <mergeCell ref="K40:L40"/>
    <mergeCell ref="P1:S2"/>
    <mergeCell ref="P9:S11"/>
    <mergeCell ref="F10:L10"/>
    <mergeCell ref="F11:L11"/>
    <mergeCell ref="P3:S3"/>
    <mergeCell ref="H3:O3"/>
    <mergeCell ref="R4:S4"/>
    <mergeCell ref="P4:Q4"/>
    <mergeCell ref="G16:H16"/>
    <mergeCell ref="C3:F3"/>
    <mergeCell ref="F6:I6"/>
    <mergeCell ref="C6:D6"/>
    <mergeCell ref="C4:D4"/>
    <mergeCell ref="F4:L4"/>
    <mergeCell ref="C10:D10"/>
    <mergeCell ref="C8:D8"/>
    <mergeCell ref="C9:D9"/>
    <mergeCell ref="L8:S8"/>
    <mergeCell ref="R6:S6"/>
    <mergeCell ref="N4:O4"/>
    <mergeCell ref="N6:O6"/>
    <mergeCell ref="C39:H39"/>
    <mergeCell ref="K7:L7"/>
  </mergeCells>
  <phoneticPr fontId="21" type="noConversion"/>
  <conditionalFormatting sqref="M13:M28 M53:N53 N52 M51:N51">
    <cfRule type="cellIs" dxfId="4" priority="10" stopIfTrue="1" operator="equal">
      <formula>0</formula>
    </cfRule>
  </conditionalFormatting>
  <conditionalFormatting sqref="K28">
    <cfRule type="cellIs" dxfId="3" priority="8" stopIfTrue="1" operator="equal">
      <formula>0</formula>
    </cfRule>
  </conditionalFormatting>
  <conditionalFormatting sqref="N46:N47 N40 N49:N50">
    <cfRule type="cellIs" dxfId="2" priority="3" stopIfTrue="1" operator="equal">
      <formula>0</formula>
    </cfRule>
  </conditionalFormatting>
  <conditionalFormatting sqref="K31:K32 M29:M39">
    <cfRule type="cellIs" dxfId="1" priority="2" stopIfTrue="1" operator="equal">
      <formula>0</formula>
    </cfRule>
  </conditionalFormatting>
  <conditionalFormatting sqref="M50">
    <cfRule type="cellIs" dxfId="0" priority="1" stopIfTrue="1" operator="equal">
      <formula>0</formula>
    </cfRule>
  </conditionalFormatting>
  <dataValidations xWindow="625" yWindow="219" count="9">
    <dataValidation type="whole" allowBlank="1" showInputMessage="1" showErrorMessage="1" error="Antall kan ikke være større enn 1." sqref="E41:E42 K14:K26" xr:uid="{00000000-0002-0000-0000-000002000000}">
      <formula1>0</formula1>
      <formula2>999</formula2>
    </dataValidation>
    <dataValidation type="textLength" allowBlank="1" showInputMessage="1" showErrorMessage="1" error="Fødselsnummeret skal bestå av 11 siffer" sqref="N4:O4" xr:uid="{00000000-0002-0000-0000-000005000000}">
      <formula1>11</formula1>
      <formula2>11</formula2>
    </dataValidation>
    <dataValidation type="whole" allowBlank="1" showInputMessage="1" showErrorMessage="1" error="Ansattnummeret skal være et tall på inntil 8 siffer." sqref="R4:S4" xr:uid="{00000000-0002-0000-0000-000006000000}">
      <formula1>1</formula1>
      <formula2>99999999</formula2>
    </dataValidation>
    <dataValidation type="list" allowBlank="1" showInputMessage="1" showErrorMessage="1" sqref="O57 K27" xr:uid="{D2EE30FF-19BC-4E1A-A843-ED057BA74B3C}">
      <formula1>nettoføringsordning</formula1>
    </dataValidation>
    <dataValidation type="list" allowBlank="1" showInputMessage="1" showErrorMessage="1" sqref="M9" xr:uid="{9B5FF8AF-E583-4C20-8570-D416246DDC91}">
      <formula1>$D$64:$D$225</formula1>
    </dataValidation>
    <dataValidation type="list" allowBlank="1" showInputMessage="1" showErrorMessage="1" sqref="G22:H26 G14:H16 K41:L49" xr:uid="{CA61D8FE-C73D-47A1-B451-95C027D52414}">
      <formula1>$D$63:$D$225</formula1>
    </dataValidation>
    <dataValidation type="list" allowBlank="1" showInputMessage="1" showErrorMessage="1" sqref="G35:H35" xr:uid="{01C66FC7-3FFB-4B73-86B3-B5F1B065FFDD}">
      <formula1>$O$63:$O$70</formula1>
    </dataValidation>
    <dataValidation allowBlank="1" showInputMessage="1" showErrorMessage="1" error="Antall kan ikke være større enn 1." sqref="C41:D49" xr:uid="{12AB3638-F793-4D21-B6F2-C2F98FEA2479}"/>
    <dataValidation type="list" allowBlank="1" showInputMessage="1" showErrorMessage="1" sqref="F9:K9" xr:uid="{8C4C350B-0639-4891-8AC3-0E6A052E2C05}">
      <formula1>$S$63:$S$72</formula1>
    </dataValidation>
  </dataValidations>
  <printOptions horizontalCentered="1" verticalCentered="1"/>
  <pageMargins left="0.19685039370078741" right="0.19685039370078741" top="0.39370078740157483" bottom="0.39370078740157483" header="0" footer="0"/>
  <pageSetup paperSize="9" scale="60" orientation="portrait" horizontalDpi="4294967293"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2052" r:id="rId4" name="Button 4">
              <controlPr defaultSize="0" print="0" autoFill="0" autoPict="0" macro="[0]!cmdToBack">
                <anchor moveWithCells="1">
                  <from>
                    <xdr:col>2</xdr:col>
                    <xdr:colOff>38100</xdr:colOff>
                    <xdr:row>0</xdr:row>
                    <xdr:rowOff>146050</xdr:rowOff>
                  </from>
                  <to>
                    <xdr:col>5</xdr:col>
                    <xdr:colOff>647700</xdr:colOff>
                    <xdr:row>1</xdr:row>
                    <xdr:rowOff>361950</xdr:rowOff>
                  </to>
                </anchor>
              </controlPr>
            </control>
          </mc:Choice>
        </mc:AlternateContent>
        <mc:AlternateContent xmlns:mc="http://schemas.openxmlformats.org/markup-compatibility/2006">
          <mc:Choice Requires="x14">
            <control shapeId="2053" r:id="rId5" name="Button 5">
              <controlPr defaultSize="0" print="0" autoFill="0" autoPict="0" macro="[0]!cmdDeleteFieldA">
                <anchor moveWithCells="1">
                  <from>
                    <xdr:col>10</xdr:col>
                    <xdr:colOff>146050</xdr:colOff>
                    <xdr:row>0</xdr:row>
                    <xdr:rowOff>146050</xdr:rowOff>
                  </from>
                  <to>
                    <xdr:col>12</xdr:col>
                    <xdr:colOff>419100</xdr:colOff>
                    <xdr:row>1</xdr:row>
                    <xdr:rowOff>361950</xdr:rowOff>
                  </to>
                </anchor>
              </controlPr>
            </control>
          </mc:Choice>
        </mc:AlternateContent>
        <mc:AlternateContent xmlns:mc="http://schemas.openxmlformats.org/markup-compatibility/2006">
          <mc:Choice Requires="x14">
            <control shapeId="2056" r:id="rId6" name="Button 8">
              <controlPr defaultSize="0" print="0" autoFill="0" autoPict="0" macro="[0]!cmdPrintOrdinary">
                <anchor moveWithCells="1">
                  <from>
                    <xdr:col>5</xdr:col>
                    <xdr:colOff>723900</xdr:colOff>
                    <xdr:row>0</xdr:row>
                    <xdr:rowOff>146050</xdr:rowOff>
                  </from>
                  <to>
                    <xdr:col>10</xdr:col>
                    <xdr:colOff>50800</xdr:colOff>
                    <xdr:row>1</xdr:row>
                    <xdr:rowOff>361950</xdr:rowOff>
                  </to>
                </anchor>
              </controlPr>
            </control>
          </mc:Choice>
        </mc:AlternateContent>
        <mc:AlternateContent xmlns:mc="http://schemas.openxmlformats.org/markup-compatibility/2006">
          <mc:Choice Requires="x14">
            <control shapeId="2125" r:id="rId7" name="Button 77">
              <controlPr defaultSize="0" print="0" autoFill="0" autoPict="0" macro="[0]!cmdRates">
                <anchor moveWithCells="1" sizeWithCells="1">
                  <from>
                    <xdr:col>12</xdr:col>
                    <xdr:colOff>508000</xdr:colOff>
                    <xdr:row>0</xdr:row>
                    <xdr:rowOff>146050</xdr:rowOff>
                  </from>
                  <to>
                    <xdr:col>14</xdr:col>
                    <xdr:colOff>260350</xdr:colOff>
                    <xdr:row>1</xdr:row>
                    <xdr:rowOff>361950</xdr:rowOff>
                  </to>
                </anchor>
              </controlPr>
            </control>
          </mc:Choice>
        </mc:AlternateContent>
      </controls>
    </mc:Choice>
  </mc:AlternateContent>
  <webPublishItems count="1">
    <webPublishItem id="10499" divId="SFK reiseregning 0.99_10499" sourceType="sheet" destinationFile="F:\Forvaltning og Utvikling\reiseregning egen\SFK reiseregning web.htm"/>
  </webPublishItem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Ark2">
    <pageSetUpPr autoPageBreaks="0"/>
  </sheetPr>
  <dimension ref="A1:U67"/>
  <sheetViews>
    <sheetView showGridLines="0" showRowColHeaders="0" showZeros="0" showOutlineSymbols="0" zoomScaleNormal="100" workbookViewId="0">
      <selection activeCell="B51" sqref="B51:N51"/>
    </sheetView>
  </sheetViews>
  <sheetFormatPr baseColWidth="10" defaultRowHeight="12.5"/>
  <cols>
    <col min="1" max="1" width="6.1796875" customWidth="1"/>
    <col min="2" max="2" width="12.7265625" customWidth="1"/>
    <col min="3" max="3" width="9.453125" customWidth="1"/>
    <col min="4" max="4" width="9" customWidth="1"/>
    <col min="5" max="5" width="10.7265625" customWidth="1"/>
    <col min="6" max="6" width="19.26953125" customWidth="1"/>
    <col min="7" max="7" width="8.7265625" customWidth="1"/>
    <col min="8" max="8" width="11" customWidth="1"/>
    <col min="9" max="9" width="9.453125" customWidth="1"/>
    <col min="10" max="10" width="10.1796875" bestFit="1" customWidth="1"/>
    <col min="11" max="11" width="9.7265625" customWidth="1"/>
    <col min="12" max="12" width="14" customWidth="1"/>
    <col min="13" max="13" width="8.54296875" customWidth="1"/>
    <col min="14" max="14" width="15.453125" customWidth="1"/>
    <col min="15" max="15" width="3.453125" customWidth="1"/>
  </cols>
  <sheetData>
    <row r="1" spans="1:21" s="39" customFormat="1" ht="10.5" customHeight="1">
      <c r="A1" s="35"/>
      <c r="B1" s="35"/>
      <c r="C1" s="35"/>
      <c r="D1" s="35"/>
      <c r="E1" s="35"/>
      <c r="F1" s="35"/>
      <c r="G1" s="35"/>
      <c r="H1" s="35"/>
      <c r="I1" s="35"/>
      <c r="J1" s="35"/>
      <c r="K1" s="35"/>
      <c r="L1" s="35"/>
      <c r="M1" s="35"/>
      <c r="N1" s="35"/>
      <c r="O1" s="35"/>
    </row>
    <row r="2" spans="1:21" s="39" customFormat="1" ht="18">
      <c r="A2" s="35"/>
      <c r="B2" s="192" t="s">
        <v>226</v>
      </c>
      <c r="C2" s="193"/>
      <c r="D2" s="193"/>
      <c r="E2" s="193"/>
      <c r="F2" s="193"/>
      <c r="G2" s="193"/>
      <c r="H2" s="194"/>
      <c r="I2" s="194"/>
      <c r="J2" s="195"/>
      <c r="K2" s="471" t="s">
        <v>225</v>
      </c>
      <c r="L2" s="472"/>
      <c r="M2" s="472"/>
      <c r="N2" s="473"/>
      <c r="O2" s="35"/>
    </row>
    <row r="3" spans="1:21" s="39" customFormat="1" ht="15.5">
      <c r="A3" s="35"/>
      <c r="B3" s="58"/>
      <c r="C3" s="59" t="s">
        <v>202</v>
      </c>
      <c r="D3" s="60"/>
      <c r="E3" s="61"/>
      <c r="F3" s="59" t="s">
        <v>205</v>
      </c>
      <c r="G3" s="62"/>
      <c r="H3" s="63"/>
      <c r="I3" s="64" t="s">
        <v>217</v>
      </c>
      <c r="J3" s="65"/>
      <c r="K3" s="474" t="s">
        <v>213</v>
      </c>
      <c r="L3" s="475"/>
      <c r="M3" s="476"/>
      <c r="N3" s="134"/>
      <c r="O3" s="35"/>
    </row>
    <row r="4" spans="1:21" s="39" customFormat="1" ht="48" customHeight="1">
      <c r="A4" s="35"/>
      <c r="B4" s="67" t="s">
        <v>161</v>
      </c>
      <c r="C4" s="67" t="s">
        <v>162</v>
      </c>
      <c r="D4" s="79" t="s">
        <v>204</v>
      </c>
      <c r="E4" s="65"/>
      <c r="F4" s="65" t="s">
        <v>203</v>
      </c>
      <c r="G4" s="206" t="s">
        <v>162</v>
      </c>
      <c r="H4" s="53" t="s">
        <v>333</v>
      </c>
      <c r="I4" s="204" t="s">
        <v>332</v>
      </c>
      <c r="J4" s="53" t="s">
        <v>334</v>
      </c>
      <c r="K4" s="66" t="s">
        <v>214</v>
      </c>
      <c r="L4" s="53" t="s">
        <v>215</v>
      </c>
      <c r="M4" s="243" t="s">
        <v>216</v>
      </c>
      <c r="N4" s="28" t="s">
        <v>167</v>
      </c>
      <c r="O4" s="35"/>
    </row>
    <row r="5" spans="1:21" s="39" customFormat="1" ht="24" customHeight="1">
      <c r="A5" s="35"/>
      <c r="B5" s="93"/>
      <c r="C5" s="93"/>
      <c r="D5" s="434"/>
      <c r="E5" s="435"/>
      <c r="F5" s="92"/>
      <c r="G5" s="93"/>
      <c r="H5" s="93"/>
      <c r="I5" s="205"/>
      <c r="J5" s="100"/>
      <c r="K5" s="91"/>
      <c r="L5" s="94"/>
      <c r="M5" s="91"/>
      <c r="N5" s="218">
        <f>IF(AND(L5&lt;&gt;0,M5&lt;&gt;0),L5*M5,L5)</f>
        <v>0</v>
      </c>
      <c r="O5" s="35"/>
    </row>
    <row r="6" spans="1:21" s="39" customFormat="1" ht="24" customHeight="1">
      <c r="A6" s="35"/>
      <c r="B6" s="93"/>
      <c r="C6" s="93"/>
      <c r="D6" s="434"/>
      <c r="E6" s="435"/>
      <c r="F6" s="92"/>
      <c r="G6" s="93"/>
      <c r="H6" s="93"/>
      <c r="I6" s="205"/>
      <c r="J6" s="100"/>
      <c r="K6" s="91"/>
      <c r="L6" s="94"/>
      <c r="M6" s="91"/>
      <c r="N6" s="218">
        <f t="shared" ref="N6:N15" si="0">IF(AND(L6&lt;&gt;0,M6&lt;&gt;0),L6*M6,L6)</f>
        <v>0</v>
      </c>
      <c r="O6" s="35"/>
    </row>
    <row r="7" spans="1:21" s="39" customFormat="1" ht="24" customHeight="1">
      <c r="A7" s="35"/>
      <c r="B7" s="93"/>
      <c r="C7" s="93"/>
      <c r="D7" s="434"/>
      <c r="E7" s="435"/>
      <c r="F7" s="92"/>
      <c r="G7" s="93"/>
      <c r="H7" s="93"/>
      <c r="I7" s="205"/>
      <c r="J7" s="100"/>
      <c r="K7" s="91"/>
      <c r="L7" s="94"/>
      <c r="M7" s="91"/>
      <c r="N7" s="218">
        <f t="shared" si="0"/>
        <v>0</v>
      </c>
      <c r="O7" s="35"/>
    </row>
    <row r="8" spans="1:21" s="39" customFormat="1" ht="24" customHeight="1">
      <c r="A8" s="35"/>
      <c r="B8" s="93"/>
      <c r="C8" s="93"/>
      <c r="D8" s="434"/>
      <c r="E8" s="435"/>
      <c r="F8" s="92"/>
      <c r="G8" s="93"/>
      <c r="H8" s="93"/>
      <c r="I8" s="205"/>
      <c r="J8" s="100"/>
      <c r="K8" s="91"/>
      <c r="L8" s="94"/>
      <c r="M8" s="91"/>
      <c r="N8" s="218">
        <f t="shared" si="0"/>
        <v>0</v>
      </c>
      <c r="O8" s="35"/>
    </row>
    <row r="9" spans="1:21" s="39" customFormat="1" ht="24" customHeight="1">
      <c r="A9" s="35"/>
      <c r="B9" s="93"/>
      <c r="C9" s="93"/>
      <c r="D9" s="434"/>
      <c r="E9" s="435"/>
      <c r="F9" s="92"/>
      <c r="G9" s="93"/>
      <c r="H9" s="93"/>
      <c r="I9" s="205"/>
      <c r="J9" s="100"/>
      <c r="K9" s="91"/>
      <c r="L9" s="94"/>
      <c r="M9" s="91"/>
      <c r="N9" s="218">
        <f t="shared" si="0"/>
        <v>0</v>
      </c>
      <c r="O9" s="35"/>
    </row>
    <row r="10" spans="1:21" s="39" customFormat="1" ht="24" customHeight="1">
      <c r="A10" s="35"/>
      <c r="B10" s="93"/>
      <c r="C10" s="93"/>
      <c r="D10" s="434"/>
      <c r="E10" s="435"/>
      <c r="F10" s="92"/>
      <c r="G10" s="93"/>
      <c r="H10" s="93"/>
      <c r="I10" s="205"/>
      <c r="J10" s="100"/>
      <c r="K10" s="91"/>
      <c r="L10" s="94"/>
      <c r="M10" s="91"/>
      <c r="N10" s="218">
        <f t="shared" si="0"/>
        <v>0</v>
      </c>
      <c r="O10" s="35"/>
    </row>
    <row r="11" spans="1:21" s="39" customFormat="1" ht="24" customHeight="1">
      <c r="A11" s="35"/>
      <c r="B11" s="93"/>
      <c r="C11" s="93"/>
      <c r="D11" s="434"/>
      <c r="E11" s="435"/>
      <c r="F11" s="92"/>
      <c r="G11" s="93"/>
      <c r="H11" s="93"/>
      <c r="I11" s="205"/>
      <c r="J11" s="100"/>
      <c r="K11" s="91"/>
      <c r="L11" s="94"/>
      <c r="M11" s="91"/>
      <c r="N11" s="218">
        <f t="shared" si="0"/>
        <v>0</v>
      </c>
      <c r="O11" s="35"/>
    </row>
    <row r="12" spans="1:21" s="39" customFormat="1" ht="24" customHeight="1">
      <c r="A12" s="35"/>
      <c r="B12" s="93"/>
      <c r="C12" s="93"/>
      <c r="D12" s="434"/>
      <c r="E12" s="435"/>
      <c r="F12" s="92"/>
      <c r="G12" s="93"/>
      <c r="H12" s="93"/>
      <c r="I12" s="205"/>
      <c r="J12" s="100"/>
      <c r="K12" s="91"/>
      <c r="L12" s="94"/>
      <c r="M12" s="91"/>
      <c r="N12" s="218">
        <f t="shared" si="0"/>
        <v>0</v>
      </c>
      <c r="O12" s="35"/>
    </row>
    <row r="13" spans="1:21" s="39" customFormat="1" ht="24" customHeight="1">
      <c r="A13" s="35"/>
      <c r="B13" s="93"/>
      <c r="C13" s="93"/>
      <c r="D13" s="434"/>
      <c r="E13" s="435"/>
      <c r="F13" s="92"/>
      <c r="G13" s="93"/>
      <c r="H13" s="93"/>
      <c r="I13" s="205"/>
      <c r="J13" s="100"/>
      <c r="K13" s="91"/>
      <c r="L13" s="94"/>
      <c r="M13" s="91"/>
      <c r="N13" s="218">
        <f t="shared" si="0"/>
        <v>0</v>
      </c>
      <c r="O13" s="35"/>
    </row>
    <row r="14" spans="1:21" s="39" customFormat="1" ht="24" customHeight="1">
      <c r="A14" s="35"/>
      <c r="B14" s="93"/>
      <c r="C14" s="93"/>
      <c r="D14" s="434"/>
      <c r="E14" s="435"/>
      <c r="F14" s="92"/>
      <c r="G14" s="93"/>
      <c r="H14" s="93"/>
      <c r="I14" s="205"/>
      <c r="J14" s="100"/>
      <c r="K14" s="91"/>
      <c r="L14" s="94"/>
      <c r="M14" s="91"/>
      <c r="N14" s="218">
        <f t="shared" si="0"/>
        <v>0</v>
      </c>
      <c r="O14" s="35"/>
    </row>
    <row r="15" spans="1:21" s="39" customFormat="1" ht="24" customHeight="1" thickBot="1">
      <c r="A15" s="35"/>
      <c r="B15" s="219"/>
      <c r="C15" s="219"/>
      <c r="D15" s="436"/>
      <c r="E15" s="437"/>
      <c r="F15" s="220"/>
      <c r="G15" s="93"/>
      <c r="H15" s="93"/>
      <c r="I15" s="205"/>
      <c r="J15" s="100"/>
      <c r="K15" s="91"/>
      <c r="L15" s="94"/>
      <c r="M15" s="91"/>
      <c r="N15" s="218">
        <f t="shared" si="0"/>
        <v>0</v>
      </c>
      <c r="O15" s="35"/>
    </row>
    <row r="16" spans="1:21" s="39" customFormat="1" ht="24" customHeight="1">
      <c r="A16" s="35"/>
      <c r="B16" s="483" t="s">
        <v>209</v>
      </c>
      <c r="C16" s="221" t="s">
        <v>208</v>
      </c>
      <c r="D16" s="442"/>
      <c r="E16" s="443"/>
      <c r="F16" s="222"/>
      <c r="G16" s="409" t="s">
        <v>210</v>
      </c>
      <c r="H16" s="409"/>
      <c r="I16" s="441"/>
      <c r="J16" s="101">
        <f>I62+I65</f>
        <v>0</v>
      </c>
      <c r="K16" s="36"/>
      <c r="L16" s="36"/>
      <c r="M16" s="55" t="s">
        <v>191</v>
      </c>
      <c r="N16" s="136">
        <f>IF(SUM(N5:N15)&lt;&gt;0,SUM(N5:N15),0)</f>
        <v>0</v>
      </c>
      <c r="O16" s="35"/>
      <c r="U16" s="135"/>
    </row>
    <row r="17" spans="1:15" s="39" customFormat="1" ht="24" customHeight="1" thickBot="1">
      <c r="A17" s="35"/>
      <c r="B17" s="484"/>
      <c r="C17" s="242" t="s">
        <v>207</v>
      </c>
      <c r="D17" s="479"/>
      <c r="E17" s="480"/>
      <c r="F17" s="481"/>
      <c r="G17" s="477" t="s">
        <v>211</v>
      </c>
      <c r="H17" s="477"/>
      <c r="I17" s="482"/>
      <c r="J17" s="101">
        <f>I64</f>
        <v>0</v>
      </c>
      <c r="K17" s="36"/>
      <c r="L17" s="36"/>
      <c r="M17" s="36"/>
      <c r="N17" s="36"/>
      <c r="O17" s="35"/>
    </row>
    <row r="18" spans="1:15" s="39" customFormat="1" ht="27.75" customHeight="1">
      <c r="A18" s="35"/>
      <c r="B18" s="36"/>
      <c r="C18" s="36" t="s">
        <v>2</v>
      </c>
      <c r="D18" s="36"/>
      <c r="E18" s="36"/>
      <c r="F18" s="36"/>
      <c r="G18" s="477"/>
      <c r="H18" s="478"/>
      <c r="I18" s="478"/>
      <c r="J18" s="48"/>
      <c r="K18" s="36"/>
      <c r="L18" s="36"/>
      <c r="M18" s="36"/>
      <c r="N18" s="36"/>
      <c r="O18" s="35"/>
    </row>
    <row r="19" spans="1:15" s="39" customFormat="1" ht="18">
      <c r="A19" s="35"/>
      <c r="B19" s="438" t="s">
        <v>212</v>
      </c>
      <c r="C19" s="439"/>
      <c r="D19" s="439"/>
      <c r="E19" s="439"/>
      <c r="F19" s="439"/>
      <c r="G19" s="439"/>
      <c r="H19" s="439"/>
      <c r="I19" s="439"/>
      <c r="J19" s="440"/>
      <c r="K19" s="468" t="s">
        <v>213</v>
      </c>
      <c r="L19" s="469"/>
      <c r="M19" s="470"/>
      <c r="N19" s="97"/>
      <c r="O19" s="35"/>
    </row>
    <row r="20" spans="1:15" s="39" customFormat="1" ht="30" customHeight="1">
      <c r="A20" s="35"/>
      <c r="B20" s="38" t="s">
        <v>161</v>
      </c>
      <c r="C20" s="152" t="s">
        <v>219</v>
      </c>
      <c r="D20" s="153"/>
      <c r="E20" s="153"/>
      <c r="F20" s="153"/>
      <c r="G20" s="153"/>
      <c r="H20" s="153"/>
      <c r="I20" s="157"/>
      <c r="J20" s="99" t="s">
        <v>218</v>
      </c>
      <c r="K20" s="66" t="s">
        <v>214</v>
      </c>
      <c r="L20" s="53" t="s">
        <v>215</v>
      </c>
      <c r="M20" s="243" t="s">
        <v>216</v>
      </c>
      <c r="N20" s="98" t="s">
        <v>167</v>
      </c>
      <c r="O20" s="35"/>
    </row>
    <row r="21" spans="1:15" s="39" customFormat="1" ht="23.25" customHeight="1">
      <c r="A21" s="35"/>
      <c r="B21" s="91"/>
      <c r="C21" s="158"/>
      <c r="D21" s="150"/>
      <c r="E21" s="150"/>
      <c r="F21" s="150"/>
      <c r="G21" s="150"/>
      <c r="H21" s="150"/>
      <c r="I21" s="151"/>
      <c r="J21" s="213"/>
      <c r="K21" s="91"/>
      <c r="L21" s="96"/>
      <c r="M21" s="91"/>
      <c r="N21" s="140">
        <f>IF(AND(L21&lt;&gt;0,M21&lt;&gt;0),L21*M21,L21)</f>
        <v>0</v>
      </c>
      <c r="O21" s="35"/>
    </row>
    <row r="22" spans="1:15" s="39" customFormat="1" ht="23.25" customHeight="1">
      <c r="A22" s="35"/>
      <c r="B22" s="91"/>
      <c r="C22" s="158"/>
      <c r="D22" s="150"/>
      <c r="E22" s="150"/>
      <c r="F22" s="150"/>
      <c r="G22" s="150"/>
      <c r="H22" s="150"/>
      <c r="I22" s="151"/>
      <c r="J22" s="213"/>
      <c r="K22" s="91"/>
      <c r="L22" s="96"/>
      <c r="M22" s="91"/>
      <c r="N22" s="140"/>
      <c r="O22" s="35"/>
    </row>
    <row r="23" spans="1:15" s="39" customFormat="1" ht="24" customHeight="1">
      <c r="A23" s="35"/>
      <c r="B23" s="91"/>
      <c r="C23" s="149"/>
      <c r="D23" s="150"/>
      <c r="E23" s="150"/>
      <c r="F23" s="150"/>
      <c r="G23" s="150"/>
      <c r="H23" s="150"/>
      <c r="I23" s="151"/>
      <c r="J23" s="213"/>
      <c r="K23" s="91"/>
      <c r="L23" s="96"/>
      <c r="M23" s="91"/>
      <c r="N23" s="140">
        <f t="shared" ref="N23:N35" si="1">IF(AND(L23&lt;&gt;0,M23&lt;&gt;0),L23*M23,L23)</f>
        <v>0</v>
      </c>
      <c r="O23" s="35"/>
    </row>
    <row r="24" spans="1:15" s="39" customFormat="1" ht="24" customHeight="1">
      <c r="A24" s="35"/>
      <c r="B24" s="91"/>
      <c r="C24" s="149"/>
      <c r="D24" s="150"/>
      <c r="E24" s="150"/>
      <c r="F24" s="150"/>
      <c r="G24" s="150"/>
      <c r="H24" s="150"/>
      <c r="I24" s="151"/>
      <c r="J24" s="213"/>
      <c r="K24" s="91"/>
      <c r="L24" s="96"/>
      <c r="M24" s="91"/>
      <c r="N24" s="140">
        <f t="shared" si="1"/>
        <v>0</v>
      </c>
      <c r="O24" s="35"/>
    </row>
    <row r="25" spans="1:15" s="39" customFormat="1" ht="24" customHeight="1">
      <c r="A25" s="35"/>
      <c r="B25" s="91"/>
      <c r="C25" s="149"/>
      <c r="D25" s="150"/>
      <c r="E25" s="150"/>
      <c r="F25" s="150"/>
      <c r="G25" s="150"/>
      <c r="H25" s="150"/>
      <c r="I25" s="151"/>
      <c r="J25" s="213"/>
      <c r="K25" s="91"/>
      <c r="L25" s="96"/>
      <c r="M25" s="91"/>
      <c r="N25" s="140">
        <f t="shared" si="1"/>
        <v>0</v>
      </c>
      <c r="O25" s="35"/>
    </row>
    <row r="26" spans="1:15" s="39" customFormat="1" ht="24" customHeight="1">
      <c r="A26" s="35"/>
      <c r="B26" s="91"/>
      <c r="C26" s="149"/>
      <c r="D26" s="150"/>
      <c r="E26" s="150"/>
      <c r="F26" s="150"/>
      <c r="G26" s="150"/>
      <c r="H26" s="150"/>
      <c r="I26" s="151"/>
      <c r="J26" s="213"/>
      <c r="K26" s="91"/>
      <c r="L26" s="96"/>
      <c r="M26" s="91"/>
      <c r="N26" s="140">
        <f t="shared" si="1"/>
        <v>0</v>
      </c>
      <c r="O26" s="35"/>
    </row>
    <row r="27" spans="1:15" s="39" customFormat="1" ht="24" customHeight="1">
      <c r="A27" s="35"/>
      <c r="B27" s="91"/>
      <c r="C27" s="149"/>
      <c r="D27" s="150"/>
      <c r="E27" s="150"/>
      <c r="F27" s="150"/>
      <c r="G27" s="150"/>
      <c r="H27" s="150"/>
      <c r="I27" s="151"/>
      <c r="J27" s="213"/>
      <c r="K27" s="91"/>
      <c r="L27" s="96"/>
      <c r="M27" s="91"/>
      <c r="N27" s="140">
        <f t="shared" si="1"/>
        <v>0</v>
      </c>
      <c r="O27" s="35"/>
    </row>
    <row r="28" spans="1:15" s="39" customFormat="1" ht="24" customHeight="1">
      <c r="A28" s="35"/>
      <c r="B28" s="91"/>
      <c r="C28" s="149"/>
      <c r="D28" s="150"/>
      <c r="E28" s="150"/>
      <c r="F28" s="150"/>
      <c r="G28" s="150"/>
      <c r="H28" s="150"/>
      <c r="I28" s="151"/>
      <c r="J28" s="213"/>
      <c r="K28" s="91"/>
      <c r="L28" s="96"/>
      <c r="M28" s="91"/>
      <c r="N28" s="140">
        <f t="shared" si="1"/>
        <v>0</v>
      </c>
      <c r="O28" s="35"/>
    </row>
    <row r="29" spans="1:15" s="39" customFormat="1" ht="24" customHeight="1">
      <c r="A29" s="35"/>
      <c r="B29" s="91"/>
      <c r="C29" s="149"/>
      <c r="D29" s="150"/>
      <c r="E29" s="150"/>
      <c r="F29" s="150"/>
      <c r="G29" s="150"/>
      <c r="H29" s="150"/>
      <c r="I29" s="151"/>
      <c r="J29" s="213"/>
      <c r="K29" s="91"/>
      <c r="L29" s="96"/>
      <c r="M29" s="91"/>
      <c r="N29" s="140">
        <f t="shared" si="1"/>
        <v>0</v>
      </c>
      <c r="O29" s="35"/>
    </row>
    <row r="30" spans="1:15" s="39" customFormat="1" ht="24" customHeight="1">
      <c r="A30" s="35"/>
      <c r="B30" s="91"/>
      <c r="C30" s="149"/>
      <c r="D30" s="150"/>
      <c r="E30" s="150"/>
      <c r="F30" s="150"/>
      <c r="G30" s="150"/>
      <c r="H30" s="150"/>
      <c r="I30" s="151"/>
      <c r="J30" s="213"/>
      <c r="K30" s="91"/>
      <c r="L30" s="96"/>
      <c r="M30" s="91"/>
      <c r="N30" s="140"/>
      <c r="O30" s="35"/>
    </row>
    <row r="31" spans="1:15" s="39" customFormat="1" ht="24" customHeight="1">
      <c r="A31" s="35"/>
      <c r="B31" s="91"/>
      <c r="C31" s="149"/>
      <c r="D31" s="150"/>
      <c r="E31" s="150"/>
      <c r="F31" s="150"/>
      <c r="G31" s="150"/>
      <c r="H31" s="150"/>
      <c r="I31" s="151"/>
      <c r="J31" s="213"/>
      <c r="K31" s="91"/>
      <c r="L31" s="96"/>
      <c r="M31" s="91"/>
      <c r="N31" s="140"/>
      <c r="O31" s="35"/>
    </row>
    <row r="32" spans="1:15" s="39" customFormat="1" ht="24" customHeight="1">
      <c r="A32" s="35"/>
      <c r="B32" s="91"/>
      <c r="C32" s="149"/>
      <c r="D32" s="150"/>
      <c r="E32" s="150"/>
      <c r="F32" s="150"/>
      <c r="G32" s="150"/>
      <c r="H32" s="150"/>
      <c r="I32" s="151"/>
      <c r="J32" s="213"/>
      <c r="K32" s="91"/>
      <c r="L32" s="96"/>
      <c r="M32" s="91"/>
      <c r="N32" s="140"/>
      <c r="O32" s="35"/>
    </row>
    <row r="33" spans="1:15" s="39" customFormat="1" ht="24" customHeight="1">
      <c r="A33" s="35"/>
      <c r="B33" s="91"/>
      <c r="C33" s="149"/>
      <c r="D33" s="150"/>
      <c r="E33" s="150"/>
      <c r="F33" s="150"/>
      <c r="G33" s="150"/>
      <c r="H33" s="150"/>
      <c r="I33" s="151"/>
      <c r="J33" s="213"/>
      <c r="K33" s="91"/>
      <c r="L33" s="96"/>
      <c r="M33" s="91"/>
      <c r="N33" s="140">
        <f t="shared" si="1"/>
        <v>0</v>
      </c>
      <c r="O33" s="35"/>
    </row>
    <row r="34" spans="1:15" s="39" customFormat="1" ht="24" customHeight="1">
      <c r="A34" s="35"/>
      <c r="B34" s="91"/>
      <c r="C34" s="149"/>
      <c r="D34" s="150"/>
      <c r="E34" s="150"/>
      <c r="F34" s="150"/>
      <c r="G34" s="150"/>
      <c r="H34" s="150"/>
      <c r="I34" s="151"/>
      <c r="J34" s="213"/>
      <c r="K34" s="91"/>
      <c r="L34" s="96"/>
      <c r="M34" s="91"/>
      <c r="N34" s="140">
        <f t="shared" si="1"/>
        <v>0</v>
      </c>
      <c r="O34" s="35"/>
    </row>
    <row r="35" spans="1:15" s="39" customFormat="1" ht="24" customHeight="1">
      <c r="A35" s="35"/>
      <c r="B35" s="91"/>
      <c r="C35" s="149"/>
      <c r="D35" s="150"/>
      <c r="E35" s="150"/>
      <c r="F35" s="150"/>
      <c r="G35" s="150"/>
      <c r="H35" s="150"/>
      <c r="I35" s="151"/>
      <c r="J35" s="213"/>
      <c r="K35" s="91"/>
      <c r="L35" s="96"/>
      <c r="M35" s="91"/>
      <c r="N35" s="140">
        <f t="shared" si="1"/>
        <v>0</v>
      </c>
      <c r="O35" s="35"/>
    </row>
    <row r="36" spans="1:15" s="39" customFormat="1" ht="24" customHeight="1">
      <c r="A36" s="35"/>
      <c r="B36" s="35" t="s">
        <v>2</v>
      </c>
      <c r="C36" s="35" t="s">
        <v>2</v>
      </c>
      <c r="D36" s="35"/>
      <c r="E36" s="54"/>
      <c r="F36" s="54"/>
      <c r="G36" s="54"/>
      <c r="H36" s="54"/>
      <c r="I36" s="54"/>
      <c r="J36" s="54"/>
      <c r="K36" s="54"/>
      <c r="L36" s="54"/>
      <c r="M36" s="55" t="s">
        <v>191</v>
      </c>
      <c r="N36" s="137">
        <f>IF(SUM(N21:N35)&lt;&gt;0,SUM(N21:N35),0)</f>
        <v>0</v>
      </c>
      <c r="O36" s="35"/>
    </row>
    <row r="37" spans="1:15" s="39" customFormat="1" ht="9.75" customHeight="1">
      <c r="A37" s="35"/>
      <c r="B37" s="35"/>
      <c r="C37" s="35"/>
      <c r="D37" s="35"/>
      <c r="E37" s="54"/>
      <c r="F37" s="54"/>
      <c r="G37" s="54"/>
      <c r="H37" s="54"/>
      <c r="I37" s="54"/>
      <c r="J37" s="54"/>
      <c r="K37" s="54"/>
      <c r="L37" s="54"/>
      <c r="M37" s="36"/>
      <c r="N37" s="102"/>
      <c r="O37" s="35"/>
    </row>
    <row r="38" spans="1:15" s="39" customFormat="1" ht="24" customHeight="1">
      <c r="A38" s="35"/>
      <c r="B38" s="35"/>
      <c r="C38" s="35"/>
      <c r="D38" s="35"/>
      <c r="E38" s="56" t="s">
        <v>206</v>
      </c>
      <c r="F38" s="35"/>
      <c r="G38" s="35"/>
      <c r="H38" s="35"/>
      <c r="I38" s="35"/>
      <c r="J38" s="35"/>
      <c r="K38" s="35"/>
      <c r="L38" s="35"/>
      <c r="M38" s="36" t="s">
        <v>167</v>
      </c>
      <c r="N38" s="95">
        <f>IF(OR(N16&lt;&gt;0,N36&lt;&gt;0),N16+N36,0)</f>
        <v>0</v>
      </c>
      <c r="O38" s="35"/>
    </row>
    <row r="39" spans="1:15" s="39" customFormat="1" ht="15" customHeight="1">
      <c r="A39" s="35"/>
      <c r="B39" s="35"/>
      <c r="C39" s="35"/>
      <c r="D39" s="35"/>
      <c r="E39" s="56"/>
      <c r="F39" s="35"/>
      <c r="G39" s="35"/>
      <c r="H39" s="35"/>
      <c r="I39" s="35"/>
      <c r="J39" s="35"/>
      <c r="K39" s="35"/>
      <c r="L39" s="35"/>
      <c r="M39" s="35"/>
      <c r="N39" s="102"/>
      <c r="O39" s="35"/>
    </row>
    <row r="40" spans="1:15" s="39" customFormat="1" ht="24" customHeight="1">
      <c r="A40" s="35"/>
      <c r="B40" s="438" t="s">
        <v>220</v>
      </c>
      <c r="C40" s="439"/>
      <c r="D40" s="439"/>
      <c r="E40" s="439"/>
      <c r="F40" s="439"/>
      <c r="G40" s="439"/>
      <c r="H40" s="439"/>
      <c r="I40" s="439"/>
      <c r="J40" s="440"/>
      <c r="K40" s="468" t="s">
        <v>213</v>
      </c>
      <c r="L40" s="469"/>
      <c r="M40" s="470"/>
      <c r="N40" s="97"/>
      <c r="O40" s="35"/>
    </row>
    <row r="41" spans="1:15" s="39" customFormat="1" ht="29.25" customHeight="1">
      <c r="A41" s="35"/>
      <c r="B41" s="38" t="s">
        <v>224</v>
      </c>
      <c r="C41" s="152" t="s">
        <v>219</v>
      </c>
      <c r="D41" s="153"/>
      <c r="E41" s="153"/>
      <c r="F41" s="153"/>
      <c r="G41" s="153"/>
      <c r="H41" s="153"/>
      <c r="I41" s="153"/>
      <c r="J41" s="153"/>
      <c r="K41" s="66" t="s">
        <v>214</v>
      </c>
      <c r="L41" s="53" t="s">
        <v>215</v>
      </c>
      <c r="M41" s="243" t="s">
        <v>216</v>
      </c>
      <c r="N41" s="98" t="s">
        <v>167</v>
      </c>
      <c r="O41" s="35"/>
    </row>
    <row r="42" spans="1:15" s="39" customFormat="1" ht="23.25" customHeight="1">
      <c r="A42" s="35"/>
      <c r="B42" s="91"/>
      <c r="C42" s="154"/>
      <c r="D42" s="155"/>
      <c r="E42" s="155"/>
      <c r="F42" s="155"/>
      <c r="G42" s="155"/>
      <c r="H42" s="155"/>
      <c r="I42" s="155"/>
      <c r="J42" s="156"/>
      <c r="K42" s="91"/>
      <c r="L42" s="96"/>
      <c r="M42" s="91"/>
      <c r="N42" s="140">
        <f>IF(AND(L42&lt;&gt;0,M42&lt;&gt;0),L42*M42,L42)</f>
        <v>0</v>
      </c>
      <c r="O42" s="35"/>
    </row>
    <row r="43" spans="1:15" s="39" customFormat="1" ht="24" customHeight="1">
      <c r="A43" s="35"/>
      <c r="B43" s="91"/>
      <c r="C43" s="154"/>
      <c r="D43" s="155"/>
      <c r="E43" s="155"/>
      <c r="F43" s="155"/>
      <c r="G43" s="155"/>
      <c r="H43" s="155"/>
      <c r="I43" s="155"/>
      <c r="J43" s="156"/>
      <c r="K43" s="91"/>
      <c r="L43" s="96"/>
      <c r="M43" s="91"/>
      <c r="N43" s="140">
        <f>IF(AND(L43&lt;&gt;0,M43&lt;&gt;0),L43*M43,L43)</f>
        <v>0</v>
      </c>
      <c r="O43" s="35"/>
    </row>
    <row r="44" spans="1:15" s="39" customFormat="1" ht="24" customHeight="1">
      <c r="A44" s="35"/>
      <c r="B44" s="91"/>
      <c r="C44" s="154"/>
      <c r="D44" s="155"/>
      <c r="E44" s="155"/>
      <c r="F44" s="155"/>
      <c r="G44" s="155"/>
      <c r="H44" s="155"/>
      <c r="I44" s="155"/>
      <c r="J44" s="156"/>
      <c r="K44" s="91"/>
      <c r="L44" s="96"/>
      <c r="M44" s="91"/>
      <c r="N44" s="140">
        <f>IF(AND(L44&lt;&gt;0,M44&lt;&gt;0),L44*M44,L44)</f>
        <v>0</v>
      </c>
      <c r="O44" s="35"/>
    </row>
    <row r="45" spans="1:15" s="39" customFormat="1" ht="15.5">
      <c r="A45" s="35"/>
      <c r="B45" s="35"/>
      <c r="C45" s="35"/>
      <c r="D45" s="35"/>
      <c r="E45" s="35"/>
      <c r="F45" s="35"/>
      <c r="G45" s="35"/>
      <c r="H45" s="35"/>
      <c r="I45" s="35"/>
      <c r="J45" s="35"/>
      <c r="K45" s="35"/>
      <c r="L45" s="35"/>
      <c r="M45" s="35"/>
      <c r="N45" s="35"/>
      <c r="O45" s="35"/>
    </row>
    <row r="46" spans="1:15" s="39" customFormat="1" ht="24" customHeight="1">
      <c r="A46" s="35"/>
      <c r="B46" s="456" t="s">
        <v>221</v>
      </c>
      <c r="C46" s="457"/>
      <c r="D46" s="457"/>
      <c r="E46" s="457"/>
      <c r="F46" s="457"/>
      <c r="G46" s="457"/>
      <c r="H46" s="457"/>
      <c r="I46" s="457"/>
      <c r="J46" s="457"/>
      <c r="K46" s="458"/>
      <c r="L46" s="78"/>
      <c r="M46" s="78"/>
      <c r="N46" s="78"/>
      <c r="O46" s="35"/>
    </row>
    <row r="47" spans="1:15" s="39" customFormat="1" ht="21" customHeight="1">
      <c r="A47" s="35"/>
      <c r="B47" s="462" t="s">
        <v>227</v>
      </c>
      <c r="C47" s="463"/>
      <c r="D47" s="463"/>
      <c r="E47" s="463"/>
      <c r="F47" s="463"/>
      <c r="G47" s="463"/>
      <c r="H47" s="463"/>
      <c r="I47" s="463"/>
      <c r="J47" s="463"/>
      <c r="K47" s="464"/>
      <c r="L47" s="35"/>
      <c r="M47" s="35"/>
      <c r="N47" s="35"/>
      <c r="O47" s="35"/>
    </row>
    <row r="48" spans="1:15" s="39" customFormat="1" ht="23.25" customHeight="1">
      <c r="A48" s="35"/>
      <c r="B48" s="459"/>
      <c r="C48" s="460"/>
      <c r="D48" s="460"/>
      <c r="E48" s="460"/>
      <c r="F48" s="460"/>
      <c r="G48" s="460"/>
      <c r="H48" s="460"/>
      <c r="I48" s="460"/>
      <c r="J48" s="460"/>
      <c r="K48" s="461"/>
      <c r="L48" s="35"/>
      <c r="M48" s="35"/>
      <c r="N48" s="35"/>
      <c r="O48" s="35"/>
    </row>
    <row r="49" spans="1:15" s="39" customFormat="1" ht="22.5" customHeight="1">
      <c r="A49" s="35"/>
      <c r="B49" s="465"/>
      <c r="C49" s="466"/>
      <c r="D49" s="466"/>
      <c r="E49" s="466"/>
      <c r="F49" s="466"/>
      <c r="G49" s="466"/>
      <c r="H49" s="466"/>
      <c r="I49" s="466"/>
      <c r="J49" s="466"/>
      <c r="K49" s="467"/>
      <c r="L49" s="35"/>
      <c r="M49" s="35"/>
      <c r="N49" s="35"/>
      <c r="O49" s="35"/>
    </row>
    <row r="50" spans="1:15" s="39" customFormat="1" ht="15.5">
      <c r="A50" s="35"/>
      <c r="B50" s="35"/>
      <c r="C50" s="35"/>
      <c r="D50" s="35"/>
      <c r="E50" s="35"/>
      <c r="F50" s="35"/>
      <c r="G50" s="35"/>
      <c r="H50" s="35"/>
      <c r="I50" s="35"/>
      <c r="J50" s="35"/>
      <c r="K50" s="35"/>
      <c r="L50" s="35"/>
      <c r="M50" s="35"/>
      <c r="N50" s="35"/>
      <c r="O50" s="35"/>
    </row>
    <row r="51" spans="1:15" s="39" customFormat="1" ht="18">
      <c r="A51" s="35"/>
      <c r="B51" s="453" t="s">
        <v>223</v>
      </c>
      <c r="C51" s="454"/>
      <c r="D51" s="454"/>
      <c r="E51" s="454"/>
      <c r="F51" s="454"/>
      <c r="G51" s="454"/>
      <c r="H51" s="454"/>
      <c r="I51" s="454"/>
      <c r="J51" s="454"/>
      <c r="K51" s="454"/>
      <c r="L51" s="454"/>
      <c r="M51" s="454"/>
      <c r="N51" s="455"/>
      <c r="O51" s="35"/>
    </row>
    <row r="52" spans="1:15" s="39" customFormat="1" ht="18" customHeight="1">
      <c r="A52" s="35"/>
      <c r="B52" s="444"/>
      <c r="C52" s="445"/>
      <c r="D52" s="445"/>
      <c r="E52" s="445"/>
      <c r="F52" s="445"/>
      <c r="G52" s="445"/>
      <c r="H52" s="445"/>
      <c r="I52" s="445"/>
      <c r="J52" s="445"/>
      <c r="K52" s="445"/>
      <c r="L52" s="445"/>
      <c r="M52" s="445"/>
      <c r="N52" s="446"/>
      <c r="O52" s="35"/>
    </row>
    <row r="53" spans="1:15" s="39" customFormat="1" ht="18" customHeight="1">
      <c r="A53" s="35"/>
      <c r="B53" s="447"/>
      <c r="C53" s="448"/>
      <c r="D53" s="448"/>
      <c r="E53" s="448"/>
      <c r="F53" s="448"/>
      <c r="G53" s="448"/>
      <c r="H53" s="448"/>
      <c r="I53" s="448"/>
      <c r="J53" s="448"/>
      <c r="K53" s="448"/>
      <c r="L53" s="448"/>
      <c r="M53" s="448"/>
      <c r="N53" s="449"/>
      <c r="O53" s="35"/>
    </row>
    <row r="54" spans="1:15" s="39" customFormat="1" ht="18" customHeight="1">
      <c r="A54" s="35"/>
      <c r="B54" s="447"/>
      <c r="C54" s="448"/>
      <c r="D54" s="448"/>
      <c r="E54" s="448"/>
      <c r="F54" s="448"/>
      <c r="G54" s="448"/>
      <c r="H54" s="448"/>
      <c r="I54" s="448"/>
      <c r="J54" s="448"/>
      <c r="K54" s="448"/>
      <c r="L54" s="448"/>
      <c r="M54" s="448"/>
      <c r="N54" s="449"/>
      <c r="O54" s="35"/>
    </row>
    <row r="55" spans="1:15" s="39" customFormat="1" ht="18" customHeight="1">
      <c r="A55" s="35"/>
      <c r="B55" s="447"/>
      <c r="C55" s="448"/>
      <c r="D55" s="448"/>
      <c r="E55" s="448"/>
      <c r="F55" s="448"/>
      <c r="G55" s="448"/>
      <c r="H55" s="448"/>
      <c r="I55" s="448"/>
      <c r="J55" s="448"/>
      <c r="K55" s="448"/>
      <c r="L55" s="448"/>
      <c r="M55" s="448"/>
      <c r="N55" s="449"/>
      <c r="O55" s="35"/>
    </row>
    <row r="56" spans="1:15" s="39" customFormat="1" ht="18" customHeight="1">
      <c r="A56" s="35"/>
      <c r="B56" s="447"/>
      <c r="C56" s="448"/>
      <c r="D56" s="448"/>
      <c r="E56" s="448"/>
      <c r="F56" s="448"/>
      <c r="G56" s="448"/>
      <c r="H56" s="448"/>
      <c r="I56" s="448"/>
      <c r="J56" s="448"/>
      <c r="K56" s="448"/>
      <c r="L56" s="448"/>
      <c r="M56" s="448"/>
      <c r="N56" s="449"/>
      <c r="O56" s="35"/>
    </row>
    <row r="57" spans="1:15" s="39" customFormat="1" ht="18" customHeight="1">
      <c r="A57" s="35"/>
      <c r="B57" s="447"/>
      <c r="C57" s="448"/>
      <c r="D57" s="448"/>
      <c r="E57" s="448"/>
      <c r="F57" s="448"/>
      <c r="G57" s="448"/>
      <c r="H57" s="448"/>
      <c r="I57" s="448"/>
      <c r="J57" s="448"/>
      <c r="K57" s="448"/>
      <c r="L57" s="448"/>
      <c r="M57" s="448"/>
      <c r="N57" s="449"/>
      <c r="O57" s="35"/>
    </row>
    <row r="58" spans="1:15" s="39" customFormat="1" ht="18.75" customHeight="1">
      <c r="A58" s="35"/>
      <c r="B58" s="447"/>
      <c r="C58" s="448"/>
      <c r="D58" s="448"/>
      <c r="E58" s="448"/>
      <c r="F58" s="448"/>
      <c r="G58" s="448"/>
      <c r="H58" s="448"/>
      <c r="I58" s="448"/>
      <c r="J58" s="448"/>
      <c r="K58" s="448"/>
      <c r="L58" s="448"/>
      <c r="M58" s="448"/>
      <c r="N58" s="449"/>
      <c r="O58" s="35"/>
    </row>
    <row r="59" spans="1:15" s="39" customFormat="1" ht="20.25" customHeight="1">
      <c r="A59" s="35"/>
      <c r="B59" s="450"/>
      <c r="C59" s="451"/>
      <c r="D59" s="451"/>
      <c r="E59" s="451"/>
      <c r="F59" s="451"/>
      <c r="G59" s="451"/>
      <c r="H59" s="451"/>
      <c r="I59" s="451"/>
      <c r="J59" s="451"/>
      <c r="K59" s="451"/>
      <c r="L59" s="451"/>
      <c r="M59" s="451"/>
      <c r="N59" s="452"/>
      <c r="O59" s="35"/>
    </row>
    <row r="60" spans="1:15" s="39" customFormat="1" ht="15.5">
      <c r="A60" s="35"/>
      <c r="B60" s="35"/>
      <c r="C60" s="35"/>
      <c r="D60" s="35"/>
      <c r="E60" s="35"/>
      <c r="F60" s="35"/>
      <c r="G60" s="35"/>
      <c r="H60" s="35"/>
      <c r="I60" s="35"/>
      <c r="J60" s="35"/>
      <c r="K60" s="35"/>
      <c r="L60" s="35"/>
      <c r="M60" s="57"/>
      <c r="N60" s="130">
        <f>A!R60</f>
        <v>44958</v>
      </c>
      <c r="O60" s="45"/>
    </row>
    <row r="61" spans="1:15" ht="13" hidden="1">
      <c r="B61" s="73" t="s">
        <v>21</v>
      </c>
      <c r="D61" s="73" t="s">
        <v>44</v>
      </c>
      <c r="H61" s="73" t="s">
        <v>46</v>
      </c>
      <c r="I61" s="73"/>
      <c r="J61" s="73"/>
    </row>
    <row r="62" spans="1:15" hidden="1">
      <c r="I62" s="124">
        <f>SUMIF($I$5:$I$15,"",$J$5:$J$15)</f>
        <v>0</v>
      </c>
    </row>
    <row r="63" spans="1:15" hidden="1">
      <c r="B63" t="s">
        <v>22</v>
      </c>
      <c r="C63" s="124"/>
      <c r="D63" s="124" t="s">
        <v>228</v>
      </c>
      <c r="H63" s="125"/>
      <c r="I63" s="124">
        <f>SUMIF($I$5:$I$15,H63,$J$5:$J$15)</f>
        <v>0</v>
      </c>
    </row>
    <row r="64" spans="1:15" hidden="1">
      <c r="B64" t="s">
        <v>23</v>
      </c>
      <c r="C64" s="124"/>
      <c r="D64" s="124" t="s">
        <v>229</v>
      </c>
      <c r="H64" t="s">
        <v>45</v>
      </c>
      <c r="I64" s="124">
        <f>SUMIF($I$5:$I$15,H64,$J$5:$J$15)</f>
        <v>0</v>
      </c>
    </row>
    <row r="65" spans="2:9" hidden="1">
      <c r="B65" t="s">
        <v>20</v>
      </c>
      <c r="D65" s="124"/>
      <c r="H65" t="s">
        <v>24</v>
      </c>
      <c r="I65" s="124">
        <f>SUMIF($I$5:$I$15,H65,$J$5:$J$15)</f>
        <v>0</v>
      </c>
    </row>
    <row r="66" spans="2:9" hidden="1"/>
    <row r="67" spans="2:9" hidden="1"/>
  </sheetData>
  <mergeCells count="29">
    <mergeCell ref="D5:E5"/>
    <mergeCell ref="B49:K49"/>
    <mergeCell ref="K40:M40"/>
    <mergeCell ref="K2:N2"/>
    <mergeCell ref="K3:M3"/>
    <mergeCell ref="G18:I18"/>
    <mergeCell ref="D17:F17"/>
    <mergeCell ref="D8:E8"/>
    <mergeCell ref="D9:E9"/>
    <mergeCell ref="D11:E11"/>
    <mergeCell ref="G17:I17"/>
    <mergeCell ref="K19:M19"/>
    <mergeCell ref="B16:B17"/>
    <mergeCell ref="D10:E10"/>
    <mergeCell ref="D12:E12"/>
    <mergeCell ref="D13:E13"/>
    <mergeCell ref="B52:N59"/>
    <mergeCell ref="B51:N51"/>
    <mergeCell ref="B46:K46"/>
    <mergeCell ref="B48:K48"/>
    <mergeCell ref="B40:J40"/>
    <mergeCell ref="B47:K47"/>
    <mergeCell ref="D6:E6"/>
    <mergeCell ref="D7:E7"/>
    <mergeCell ref="D14:E14"/>
    <mergeCell ref="D15:E15"/>
    <mergeCell ref="B19:J19"/>
    <mergeCell ref="G16:I16"/>
    <mergeCell ref="D16:E16"/>
  </mergeCells>
  <phoneticPr fontId="21" type="noConversion"/>
  <dataValidations xWindow="294" yWindow="501" count="3">
    <dataValidation type="list" allowBlank="1" showInputMessage="1" showErrorMessage="1" sqref="J21:J35" xr:uid="{00000000-0002-0000-0100-000000000000}">
      <formula1>$D$62:$D$64</formula1>
    </dataValidation>
    <dataValidation type="list" allowBlank="1" showInputMessage="1" showErrorMessage="1" sqref="I6:I15" xr:uid="{00000000-0002-0000-0100-000001000000}">
      <formula1>$H$62:$H$65</formula1>
    </dataValidation>
    <dataValidation type="list" allowBlank="1" showInputMessage="1" showErrorMessage="1" sqref="I5" xr:uid="{00000000-0002-0000-0100-000002000000}">
      <formula1>$H$63:$H$65</formula1>
    </dataValidation>
  </dataValidations>
  <pageMargins left="0.59055118110236227" right="0.59055118110236227" top="0.39370078740157483" bottom="0.39370078740157483" header="0" footer="0"/>
  <pageSetup paperSize="9" scale="60" orientation="portrait" horizontalDpi="4294967293"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3073" r:id="rId4" name="Button 1">
              <controlPr defaultSize="0" print="0" autoFill="0" autoPict="0" macro="[0]!cmdToFront">
                <anchor moveWithCells="1">
                  <from>
                    <xdr:col>12</xdr:col>
                    <xdr:colOff>184150</xdr:colOff>
                    <xdr:row>16</xdr:row>
                    <xdr:rowOff>184150</xdr:rowOff>
                  </from>
                  <to>
                    <xdr:col>14</xdr:col>
                    <xdr:colOff>19050</xdr:colOff>
                    <xdr:row>17</xdr:row>
                    <xdr:rowOff>203200</xdr:rowOff>
                  </to>
                </anchor>
              </controlPr>
            </control>
          </mc:Choice>
        </mc:AlternateContent>
        <mc:AlternateContent xmlns:mc="http://schemas.openxmlformats.org/markup-compatibility/2006">
          <mc:Choice Requires="x14">
            <control shapeId="3091" r:id="rId5" name="Button 19">
              <controlPr defaultSize="0" print="0" autoFill="0" autoPict="0" macro="[0]!tilforklaringhjemarbeid">
                <anchor moveWithCells="1" sizeWithCells="1">
                  <from>
                    <xdr:col>8</xdr:col>
                    <xdr:colOff>12700</xdr:colOff>
                    <xdr:row>3</xdr:row>
                    <xdr:rowOff>381000</xdr:rowOff>
                  </from>
                  <to>
                    <xdr:col>8</xdr:col>
                    <xdr:colOff>628650</xdr:colOff>
                    <xdr:row>3</xdr:row>
                    <xdr:rowOff>590550</xdr:rowOff>
                  </to>
                </anchor>
              </controlPr>
            </control>
          </mc:Choice>
        </mc:AlternateContent>
        <mc:AlternateContent xmlns:mc="http://schemas.openxmlformats.org/markup-compatibility/2006">
          <mc:Choice Requires="x14">
            <control shapeId="3100" r:id="rId6" name="Button 28">
              <controlPr defaultSize="0" print="0" autoFill="0" autoPict="0" macro="[0]!cmdToFront">
                <anchor moveWithCells="1">
                  <from>
                    <xdr:col>12</xdr:col>
                    <xdr:colOff>146050</xdr:colOff>
                    <xdr:row>47</xdr:row>
                    <xdr:rowOff>184150</xdr:rowOff>
                  </from>
                  <to>
                    <xdr:col>13</xdr:col>
                    <xdr:colOff>1009650</xdr:colOff>
                    <xdr:row>48</xdr:row>
                    <xdr:rowOff>222250</xdr:rowOff>
                  </to>
                </anchor>
              </controlPr>
            </control>
          </mc:Choice>
        </mc:AlternateContent>
      </controls>
    </mc:Choice>
  </mc:AlternateConten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Ark5"/>
  <dimension ref="A1"/>
  <sheetViews>
    <sheetView showGridLines="0" showRowColHeaders="0" showZeros="0" showOutlineSymbols="0" topLeftCell="A6" zoomScale="120" zoomScaleNormal="120" workbookViewId="0">
      <selection activeCell="A37" sqref="A36:A37"/>
    </sheetView>
  </sheetViews>
  <sheetFormatPr baseColWidth="10" defaultRowHeight="12.5"/>
  <sheetData/>
  <sheetProtection selectLockedCells="1" selectUnlockedCells="1"/>
  <phoneticPr fontId="21" type="noConversion"/>
  <pageMargins left="0.75" right="0.75" top="1" bottom="1" header="0.5" footer="0.5"/>
  <pageSetup paperSize="9" orientation="portrait" r:id="rId1"/>
  <headerFooter alignWithMargins="0"/>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Ark4"/>
  <dimension ref="A1:M28"/>
  <sheetViews>
    <sheetView showGridLines="0" showRowColHeaders="0" showZeros="0" showOutlineSymbols="0" workbookViewId="0">
      <selection activeCell="A27" sqref="A27:A28"/>
    </sheetView>
  </sheetViews>
  <sheetFormatPr baseColWidth="10" defaultRowHeight="15" customHeight="1"/>
  <sheetData>
    <row r="1" spans="1:13" ht="15" customHeight="1">
      <c r="A1" s="495" t="s">
        <v>4</v>
      </c>
      <c r="B1" s="496"/>
      <c r="C1" s="496"/>
      <c r="D1" s="6" t="s">
        <v>5</v>
      </c>
      <c r="E1" s="6" t="s">
        <v>6</v>
      </c>
      <c r="F1" s="6" t="s">
        <v>7</v>
      </c>
      <c r="G1" s="12" t="s">
        <v>14</v>
      </c>
      <c r="H1" s="13"/>
      <c r="I1" s="14" t="s">
        <v>3</v>
      </c>
      <c r="J1" s="15"/>
      <c r="K1" s="16" t="s">
        <v>15</v>
      </c>
    </row>
    <row r="2" spans="1:13" ht="15" customHeight="1">
      <c r="A2" s="497" t="s">
        <v>53</v>
      </c>
      <c r="B2" s="498"/>
      <c r="C2" s="499"/>
      <c r="D2" s="7" t="str">
        <f>IF(A!F41&lt;&gt;0,#REF!*A!F41,"")</f>
        <v/>
      </c>
      <c r="E2" s="7" t="str">
        <f>IF(A!G41&lt;&gt;0,#REF!*A!G41,"")</f>
        <v/>
      </c>
      <c r="F2" s="7" t="str">
        <f>IF(A!H41&lt;&gt;0,#REF!*A!H41,"")</f>
        <v/>
      </c>
      <c r="G2" s="24">
        <f t="shared" ref="G2:G11" si="0">SUM(D2:F2)</f>
        <v>0</v>
      </c>
      <c r="H2" s="15" t="str">
        <f>IF(B!J5="","",+B!J5)</f>
        <v/>
      </c>
      <c r="I2" s="15"/>
      <c r="J2" s="15"/>
      <c r="K2" s="16" t="s">
        <v>16</v>
      </c>
    </row>
    <row r="3" spans="1:13" ht="15" customHeight="1">
      <c r="A3" s="497" t="s">
        <v>54</v>
      </c>
      <c r="B3" s="498"/>
      <c r="C3" s="499"/>
      <c r="D3" s="7" t="str">
        <f>IF(A!F42&lt;&gt;0,#REF!*A!F42,"")</f>
        <v/>
      </c>
      <c r="E3" s="7" t="str">
        <f>IF(A!G42&lt;&gt;0,#REF!*A!G42,"")</f>
        <v/>
      </c>
      <c r="F3" s="7" t="str">
        <f>IF(A!H42&lt;&gt;0,#REF!*A!H42,"")</f>
        <v/>
      </c>
      <c r="G3" s="24">
        <f>SUM(D3:F3)</f>
        <v>0</v>
      </c>
      <c r="H3" s="15" t="str">
        <f>IF(B!J6="","",+B!J6)</f>
        <v/>
      </c>
      <c r="I3" s="15"/>
      <c r="J3" s="15"/>
      <c r="K3" s="16" t="s">
        <v>16</v>
      </c>
    </row>
    <row r="4" spans="1:13" ht="15" customHeight="1">
      <c r="A4" s="500" t="s">
        <v>8</v>
      </c>
      <c r="B4" s="490"/>
      <c r="C4" s="491"/>
      <c r="D4" s="7" t="str">
        <f>IF(A!F43&lt;&gt;0,#REF!*#REF!*A!F43,"")</f>
        <v/>
      </c>
      <c r="E4" s="7" t="str">
        <f>IF(A!G43&lt;&gt;0,#REF!*#REF!*A!G43,"")</f>
        <v/>
      </c>
      <c r="F4" s="7" t="str">
        <f>IF(A!H43&lt;&gt;0,#REF!*#REF!*A!H43,"")</f>
        <v/>
      </c>
      <c r="G4" s="24">
        <f t="shared" si="0"/>
        <v>0</v>
      </c>
      <c r="H4" s="15" t="str">
        <f>IF(B!J6="","",+B!J6)</f>
        <v/>
      </c>
      <c r="I4" s="15"/>
      <c r="J4" s="15"/>
      <c r="K4" s="16" t="s">
        <v>17</v>
      </c>
    </row>
    <row r="5" spans="1:13" ht="15" customHeight="1">
      <c r="A5" s="489" t="s">
        <v>10</v>
      </c>
      <c r="B5" s="490"/>
      <c r="C5" s="491"/>
      <c r="D5" s="7" t="str">
        <f>IF(A!F44&lt;&gt;0,#REF!*#REF!*A!F44,"")</f>
        <v/>
      </c>
      <c r="E5" s="7" t="str">
        <f>IF(A!G44&lt;&gt;0,#REF!*#REF!*A!G44,"")</f>
        <v/>
      </c>
      <c r="F5" s="7" t="str">
        <f>IF(A!H44&lt;&gt;0,#REF!*#REF!*A!H44,"")</f>
        <v/>
      </c>
      <c r="G5" s="24">
        <f>SUM(D5:F5)</f>
        <v>0</v>
      </c>
      <c r="H5" s="15" t="str">
        <f>IF(B!J5="","",+B!J5)</f>
        <v/>
      </c>
      <c r="I5" s="15"/>
      <c r="J5" s="15"/>
      <c r="K5" s="15"/>
    </row>
    <row r="6" spans="1:13" ht="15" customHeight="1">
      <c r="A6" s="492" t="s">
        <v>11</v>
      </c>
      <c r="B6" s="493"/>
      <c r="C6" s="494"/>
      <c r="D6" s="7" t="str">
        <f>IF(A!F45&lt;&gt;0,#REF!*#REF!*A!F45,"")</f>
        <v/>
      </c>
      <c r="E6" s="7" t="str">
        <f>IF(A!G45&lt;&gt;0,#REF!*#REF!*A!G45,"")</f>
        <v/>
      </c>
      <c r="F6" s="7" t="str">
        <f>IF(A!H45&lt;&gt;0,#REF!*#REF!*A!H45,"")</f>
        <v/>
      </c>
      <c r="G6" s="24">
        <f>SUM(D6:F6)</f>
        <v>0</v>
      </c>
      <c r="H6" s="15" t="str">
        <f>IF(B!J6="","",+B!J6)</f>
        <v/>
      </c>
      <c r="I6" s="15"/>
      <c r="J6" s="15"/>
      <c r="K6" s="15"/>
    </row>
    <row r="7" spans="1:13" ht="15" customHeight="1">
      <c r="A7" s="489" t="s">
        <v>9</v>
      </c>
      <c r="B7" s="490"/>
      <c r="C7" s="491"/>
      <c r="D7" s="7" t="str">
        <f>IF(A!F46&lt;&gt;0,A!F46*E!I7*#REF!,"")</f>
        <v/>
      </c>
      <c r="E7" s="7" t="str">
        <f>IF(A!G46&lt;&gt;0,A!G46*I7*#REF!,"")</f>
        <v/>
      </c>
      <c r="F7" s="7" t="str">
        <f>IF(A!H46&lt;&gt;0,I7*A!H46*#REF!,"")</f>
        <v/>
      </c>
      <c r="G7" s="24">
        <f t="shared" si="0"/>
        <v>0</v>
      </c>
      <c r="H7" s="15" t="str">
        <f>IF(B!J7="","",+B!J7)</f>
        <v/>
      </c>
      <c r="I7" s="25" t="e">
        <f>VLOOKUP(A!K46,#REF!,3,FALSE)</f>
        <v>#REF!</v>
      </c>
      <c r="J7" s="15"/>
      <c r="K7" s="16" t="s">
        <v>18</v>
      </c>
    </row>
    <row r="8" spans="1:13" ht="15" customHeight="1">
      <c r="A8" s="489" t="s">
        <v>9</v>
      </c>
      <c r="B8" s="490"/>
      <c r="C8" s="491"/>
      <c r="D8" s="7" t="str">
        <f>IF(A!F47&lt;&gt;0,A!F47*E!I8*#REF!,"")</f>
        <v/>
      </c>
      <c r="E8" s="7" t="str">
        <f>IF(A!G47&lt;&gt;0,A!G47*I8*#REF!,"")</f>
        <v/>
      </c>
      <c r="F8" s="7" t="str">
        <f>IF(A!H47&lt;&gt;0,I8*A!H47*#REF!,"")</f>
        <v/>
      </c>
      <c r="G8" s="24">
        <f t="shared" si="0"/>
        <v>0</v>
      </c>
      <c r="H8" s="15" t="str">
        <f>IF(B!J8="","",+B!J8)</f>
        <v/>
      </c>
      <c r="I8" s="25" t="e">
        <f>VLOOKUP(A!K47,#REF!,3,FALSE)</f>
        <v>#REF!</v>
      </c>
      <c r="J8" s="15"/>
      <c r="K8" s="15"/>
    </row>
    <row r="9" spans="1:13" ht="15" customHeight="1">
      <c r="A9" s="489" t="s">
        <v>10</v>
      </c>
      <c r="B9" s="490"/>
      <c r="C9" s="491"/>
      <c r="D9" s="7" t="str">
        <f>IF(A!F48&lt;&gt;0,A!F48*E!I9*#REF!,"")</f>
        <v/>
      </c>
      <c r="E9" s="7" t="str">
        <f>IF(A!G48&lt;&gt;0,A!G48*I9*#REF!,"")</f>
        <v/>
      </c>
      <c r="F9" s="7" t="str">
        <f>IF(A!H48&lt;&gt;0,I9*A!H48*#REF!,"")</f>
        <v/>
      </c>
      <c r="G9" s="24">
        <f t="shared" si="0"/>
        <v>0</v>
      </c>
      <c r="H9" s="15" t="str">
        <f>IF(B!J9="","",+B!J9)</f>
        <v/>
      </c>
      <c r="I9" s="25" t="e">
        <f>VLOOKUP(A!K48,#REF!,3,FALSE)</f>
        <v>#REF!</v>
      </c>
      <c r="J9" s="15"/>
      <c r="K9" s="15"/>
    </row>
    <row r="10" spans="1:13" ht="15" customHeight="1">
      <c r="A10" s="492" t="s">
        <v>11</v>
      </c>
      <c r="B10" s="493"/>
      <c r="C10" s="494"/>
      <c r="D10" s="7" t="str">
        <f>IF(A!F49&lt;&gt;0,A!F49*E!I10*#REF!,"")</f>
        <v/>
      </c>
      <c r="E10" s="7" t="str">
        <f>IF(A!G49&lt;&gt;0,A!G49*I10*#REF!,"")</f>
        <v/>
      </c>
      <c r="F10" s="7" t="str">
        <f>IF(A!H49&lt;&gt;0,I10*A!H49*#REF!,"")</f>
        <v/>
      </c>
      <c r="G10" s="24">
        <f t="shared" si="0"/>
        <v>0</v>
      </c>
      <c r="H10" s="15" t="str">
        <f>IF(B!J10="","",+B!J10)</f>
        <v/>
      </c>
      <c r="I10" s="25" t="e">
        <f>VLOOKUP(A!K49,#REF!,3,FALSE)</f>
        <v>#REF!</v>
      </c>
      <c r="J10" s="15"/>
      <c r="K10" s="15"/>
    </row>
    <row r="11" spans="1:13" ht="15" customHeight="1">
      <c r="A11" s="492" t="s">
        <v>43</v>
      </c>
      <c r="B11" s="493"/>
      <c r="C11" s="494"/>
      <c r="D11" s="139" t="e">
        <f>IF(A!#REF!&lt;&gt;0,A!#REF!*E!I11*#REF!,"")</f>
        <v>#REF!</v>
      </c>
      <c r="E11" s="7"/>
      <c r="G11" s="24" t="e">
        <f t="shared" si="0"/>
        <v>#REF!</v>
      </c>
      <c r="H11" s="15"/>
      <c r="I11" s="25" t="e">
        <f>VLOOKUP(A!#REF!,#REF!,3,FALSE)</f>
        <v>#REF!</v>
      </c>
      <c r="J11" s="15"/>
      <c r="K11" s="15"/>
    </row>
    <row r="12" spans="1:13" ht="15" customHeight="1">
      <c r="A12" s="488" t="s">
        <v>33</v>
      </c>
      <c r="B12" s="488"/>
      <c r="C12" s="488"/>
      <c r="D12" s="23">
        <v>1</v>
      </c>
      <c r="E12" s="13"/>
      <c r="F12" s="87" t="s">
        <v>19</v>
      </c>
      <c r="G12" s="88"/>
      <c r="H12" s="89"/>
      <c r="I12" s="90"/>
      <c r="J12" s="15"/>
      <c r="K12" s="15"/>
    </row>
    <row r="13" spans="1:13" ht="15" customHeight="1">
      <c r="A13" s="487" t="s">
        <v>34</v>
      </c>
      <c r="B13" s="487"/>
      <c r="C13" s="487"/>
      <c r="D13" s="23">
        <v>1</v>
      </c>
      <c r="E13" s="13"/>
      <c r="F13" s="23">
        <f ca="1">SUMIF(B!I5:J15,"X",B!J5:J15)</f>
        <v>0</v>
      </c>
      <c r="G13" s="18"/>
      <c r="H13" s="15"/>
      <c r="I13" s="15"/>
      <c r="J13" s="69" t="s">
        <v>26</v>
      </c>
      <c r="K13" s="69"/>
      <c r="L13" s="69"/>
      <c r="M13" s="69"/>
    </row>
    <row r="14" spans="1:13" ht="15" customHeight="1">
      <c r="A14" s="485" t="s">
        <v>35</v>
      </c>
      <c r="B14" s="486"/>
      <c r="C14" s="486"/>
      <c r="D14" s="23">
        <v>8</v>
      </c>
      <c r="E14" s="13"/>
      <c r="F14" s="17"/>
      <c r="G14" s="18"/>
      <c r="H14" s="15"/>
      <c r="I14" s="15"/>
      <c r="J14" s="69" t="s">
        <v>5</v>
      </c>
      <c r="K14" s="70">
        <v>29</v>
      </c>
      <c r="L14" s="69"/>
      <c r="M14" s="69"/>
    </row>
    <row r="15" spans="1:13" ht="15" customHeight="1">
      <c r="A15" s="485" t="s">
        <v>36</v>
      </c>
      <c r="B15" s="486"/>
      <c r="C15" s="486"/>
      <c r="D15" s="23">
        <v>1</v>
      </c>
      <c r="E15" s="13"/>
      <c r="F15" s="85" t="s">
        <v>31</v>
      </c>
      <c r="G15" s="18"/>
      <c r="H15" s="15"/>
      <c r="I15" s="15"/>
      <c r="J15" s="69" t="s">
        <v>6</v>
      </c>
      <c r="K15" s="70">
        <v>117</v>
      </c>
      <c r="L15" s="69"/>
      <c r="M15" s="69"/>
    </row>
    <row r="16" spans="1:13" ht="15" customHeight="1">
      <c r="A16" s="485" t="s">
        <v>37</v>
      </c>
      <c r="B16" s="486"/>
      <c r="C16" s="486"/>
      <c r="D16" s="23">
        <v>1</v>
      </c>
      <c r="E16" s="13"/>
      <c r="F16" s="86" t="s">
        <v>32</v>
      </c>
      <c r="G16" s="18"/>
      <c r="H16" s="15"/>
      <c r="I16" s="15"/>
      <c r="J16" s="69" t="s">
        <v>7</v>
      </c>
      <c r="K16" s="70">
        <v>147</v>
      </c>
      <c r="L16" s="69"/>
      <c r="M16" s="69"/>
    </row>
    <row r="17" spans="1:13" ht="15" customHeight="1">
      <c r="A17" s="485" t="s">
        <v>38</v>
      </c>
      <c r="B17" s="486"/>
      <c r="C17" s="486"/>
      <c r="D17" s="23">
        <v>1</v>
      </c>
      <c r="E17" s="13"/>
      <c r="F17" s="23" t="str">
        <f>IF(A!M9="Tromsø",1,"")</f>
        <v/>
      </c>
      <c r="G17" s="18"/>
      <c r="H17" s="15"/>
      <c r="I17" s="15"/>
      <c r="J17" s="69" t="s">
        <v>47</v>
      </c>
      <c r="K17" s="69"/>
      <c r="L17" s="69"/>
      <c r="M17" s="69"/>
    </row>
    <row r="18" spans="1:13" ht="15" customHeight="1">
      <c r="A18" s="485" t="s">
        <v>42</v>
      </c>
      <c r="B18" s="486"/>
      <c r="C18" s="486"/>
      <c r="D18" s="23">
        <v>1</v>
      </c>
      <c r="E18" s="13"/>
      <c r="F18" s="13"/>
      <c r="G18" s="19"/>
      <c r="H18" s="15"/>
      <c r="I18" s="13"/>
      <c r="J18" s="69" t="s">
        <v>5</v>
      </c>
      <c r="K18" s="70">
        <v>19</v>
      </c>
      <c r="L18" s="69"/>
      <c r="M18" s="69"/>
    </row>
    <row r="19" spans="1:13" ht="15" customHeight="1">
      <c r="A19" s="485" t="s">
        <v>42</v>
      </c>
      <c r="B19" s="486"/>
      <c r="C19" s="486"/>
      <c r="D19" s="23">
        <v>1</v>
      </c>
      <c r="J19" s="69" t="s">
        <v>6</v>
      </c>
      <c r="K19" s="70">
        <v>76</v>
      </c>
      <c r="L19" s="69"/>
      <c r="M19" s="69"/>
    </row>
    <row r="20" spans="1:13" ht="15" customHeight="1">
      <c r="J20" s="69" t="s">
        <v>7</v>
      </c>
      <c r="K20" s="70">
        <v>95</v>
      </c>
      <c r="L20" s="69"/>
      <c r="M20" s="69"/>
    </row>
    <row r="22" spans="1:13" ht="15" customHeight="1">
      <c r="A22" s="146" t="s">
        <v>49</v>
      </c>
    </row>
    <row r="23" spans="1:13" ht="15" customHeight="1">
      <c r="A23" s="146" t="s">
        <v>50</v>
      </c>
    </row>
    <row r="24" spans="1:13" ht="15" customHeight="1">
      <c r="A24" s="146" t="s">
        <v>51</v>
      </c>
      <c r="G24" s="68">
        <f>ROUNDDOWN(G9,0)</f>
        <v>0</v>
      </c>
    </row>
    <row r="25" spans="1:13" ht="15" customHeight="1">
      <c r="A25" s="146" t="s">
        <v>52</v>
      </c>
    </row>
    <row r="27" spans="1:13" ht="15" customHeight="1">
      <c r="A27" s="39" t="s">
        <v>55</v>
      </c>
    </row>
    <row r="28" spans="1:13" ht="15" customHeight="1">
      <c r="A28" s="39" t="s">
        <v>56</v>
      </c>
    </row>
  </sheetData>
  <sheetProtection sheet="1" selectLockedCells="1" selectUnlockedCells="1"/>
  <mergeCells count="19">
    <mergeCell ref="A8:C8"/>
    <mergeCell ref="A9:C9"/>
    <mergeCell ref="A10:C10"/>
    <mergeCell ref="A11:C11"/>
    <mergeCell ref="A1:C1"/>
    <mergeCell ref="A2:C2"/>
    <mergeCell ref="A4:C4"/>
    <mergeCell ref="A7:C7"/>
    <mergeCell ref="A5:C5"/>
    <mergeCell ref="A3:C3"/>
    <mergeCell ref="A6:C6"/>
    <mergeCell ref="A19:C19"/>
    <mergeCell ref="A13:C13"/>
    <mergeCell ref="A17:C17"/>
    <mergeCell ref="A12:C12"/>
    <mergeCell ref="A14:C14"/>
    <mergeCell ref="A16:C16"/>
    <mergeCell ref="A18:C18"/>
    <mergeCell ref="A15:C15"/>
  </mergeCells>
  <phoneticPr fontId="21" type="noConversion"/>
  <pageMargins left="0.75" right="0.75" top="1" bottom="1" header="0.5" footer="0.5"/>
  <pageSetup paperSize="9" orientation="portrait" r:id="rId1"/>
  <headerFooter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 
</file>

<file path=customXml/item3.xml><?xml version="1.0" encoding="utf-8"?>
<p:properties xmlns:p="http://schemas.microsoft.com/office/2006/metadata/properties" xmlns:xsi="http://www.w3.org/2001/XMLSchema-instance" xmlns:pc="http://schemas.microsoft.com/office/infopath/2007/PartnerControls">
  <documentManagement>
    <TaxCatchAll xmlns="530953b0-1b12-4833-8c8b-939ad696c0ed" xsi:nil="true"/>
    <lcf76f155ced4ddcb4097134ff3c332f xmlns="a060002c-2fad-43f0-9838-481a42efacbe">
      <Terms xmlns="http://schemas.microsoft.com/office/infopath/2007/PartnerControls"/>
    </lcf76f155ced4ddcb4097134ff3c332f>
  </documentManagement>
</p:properties>
</file>

<file path=customXml/item4.xml><?xml version="1.0" encoding="utf-8"?>
<ct:contentTypeSchema xmlns:ct="http://schemas.microsoft.com/office/2006/metadata/contentType" xmlns:ma="http://schemas.microsoft.com/office/2006/metadata/properties/metaAttributes" ct:_="" ma:_="" ma:contentTypeName="Dokument" ma:contentTypeID="0x010100CB19B7DBFE1BEB40961DDB96FACD7449" ma:contentTypeVersion="16" ma:contentTypeDescription="Opprett et nytt dokument." ma:contentTypeScope="" ma:versionID="7d40a1409e8de185ba63e62e512054bd">
  <xsd:schema xmlns:xsd="http://www.w3.org/2001/XMLSchema" xmlns:xs="http://www.w3.org/2001/XMLSchema" xmlns:p="http://schemas.microsoft.com/office/2006/metadata/properties" xmlns:ns2="a060002c-2fad-43f0-9838-481a42efacbe" xmlns:ns3="530953b0-1b12-4833-8c8b-939ad696c0ed" targetNamespace="http://schemas.microsoft.com/office/2006/metadata/properties" ma:root="true" ma:fieldsID="9f95f5108787142aad1e581ab48b1835" ns2:_="" ns3:_="">
    <xsd:import namespace="a060002c-2fad-43f0-9838-481a42efacbe"/>
    <xsd:import namespace="530953b0-1b12-4833-8c8b-939ad696c0ed"/>
    <xsd:element name="properties">
      <xsd:complexType>
        <xsd:sequence>
          <xsd:element name="documentManagement">
            <xsd:complexType>
              <xsd:all>
                <xsd:element ref="ns2:MediaServiceMetadata" minOccurs="0"/>
                <xsd:element ref="ns2:MediaServiceFastMetadata" minOccurs="0"/>
                <xsd:element ref="ns2:MediaServiceAutoKeyPoints" minOccurs="0"/>
                <xsd:element ref="ns2:MediaServiceKeyPoints" minOccurs="0"/>
                <xsd:element ref="ns2:MediaServiceOCR" minOccurs="0"/>
                <xsd:element ref="ns2:MediaServiceGenerationTime" minOccurs="0"/>
                <xsd:element ref="ns2:MediaServiceEventHashCode" minOccurs="0"/>
                <xsd:element ref="ns3:SharedWithUsers" minOccurs="0"/>
                <xsd:element ref="ns3:SharedWithDetails" minOccurs="0"/>
                <xsd:element ref="ns2:MediaServiceDateTaken" minOccurs="0"/>
                <xsd:element ref="ns2:MediaLengthInSeconds" minOccurs="0"/>
                <xsd:element ref="ns2:lcf76f155ced4ddcb4097134ff3c332f" minOccurs="0"/>
                <xsd:element ref="ns3:TaxCatchAll" minOccurs="0"/>
                <xsd:element ref="ns2:MediaServiceObjectDetectorVersion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a060002c-2fad-43f0-9838-481a42efacbe"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0" nillable="true" ma:displayName="MediaServiceAutoKeyPoints" ma:hidden="true" ma:internalName="MediaServiceAutoKeyPoints" ma:readOnly="true">
      <xsd:simpleType>
        <xsd:restriction base="dms:Note"/>
      </xsd:simpleType>
    </xsd:element>
    <xsd:element name="MediaServiceKeyPoints" ma:index="11" nillable="true" ma:displayName="KeyPoints" ma:internalName="MediaServiceKeyPoints" ma:readOnly="true">
      <xsd:simpleType>
        <xsd:restriction base="dms:Note">
          <xsd:maxLength value="255"/>
        </xsd:restriction>
      </xsd:simpleType>
    </xsd:element>
    <xsd:element name="MediaServiceOCR" ma:index="12" nillable="true" ma:displayName="Extracted Text" ma:internalName="MediaServiceOCR" ma:readOnly="true">
      <xsd:simpleType>
        <xsd:restriction base="dms:Note">
          <xsd:maxLength value="255"/>
        </xsd:restriction>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ServiceDateTaken" ma:index="17" nillable="true" ma:displayName="MediaServiceDateTaken" ma:hidden="true" ma:internalName="MediaServiceDateTaken" ma:readOnly="true">
      <xsd:simpleType>
        <xsd:restriction base="dms:Text"/>
      </xsd:simpleType>
    </xsd:element>
    <xsd:element name="MediaLengthInSeconds" ma:index="18" nillable="true" ma:displayName="MediaLengthInSeconds" ma:hidden="true" ma:internalName="MediaLengthInSeconds" ma:readOnly="true">
      <xsd:simpleType>
        <xsd:restriction base="dms:Unknown"/>
      </xsd:simpleType>
    </xsd:element>
    <xsd:element name="lcf76f155ced4ddcb4097134ff3c332f" ma:index="20" nillable="true" ma:taxonomy="true" ma:internalName="lcf76f155ced4ddcb4097134ff3c332f" ma:taxonomyFieldName="MediaServiceImageTags" ma:displayName="Bildemerkelapper" ma:readOnly="false" ma:fieldId="{5cf76f15-5ced-4ddc-b409-7134ff3c332f}" ma:taxonomyMulti="true" ma:sspId="eb0be57b-a27d-473a-a780-396a80130851"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2" nillable="true" ma:displayName="MediaServiceObjectDetectorVersions" ma:hidden="true" ma:indexed="true" ma:internalName="MediaServiceObjectDetectorVersions"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530953b0-1b12-4833-8c8b-939ad696c0ed" elementFormDefault="qualified">
    <xsd:import namespace="http://schemas.microsoft.com/office/2006/documentManagement/types"/>
    <xsd:import namespace="http://schemas.microsoft.com/office/infopath/2007/PartnerControls"/>
    <xsd:element name="SharedWithUsers" ma:index="15" nillable="true" ma:displayName="Delt med"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6" nillable="true" ma:displayName="Delingsdetaljer" ma:internalName="SharedWithDetails" ma:readOnly="true">
      <xsd:simpleType>
        <xsd:restriction base="dms:Note">
          <xsd:maxLength value="255"/>
        </xsd:restriction>
      </xsd:simpleType>
    </xsd:element>
    <xsd:element name="TaxCatchAll" ma:index="21" nillable="true" ma:displayName="Taxonomy Catch All Column" ma:hidden="true" ma:list="{0d6387ba-8f90-4bb9-ab68-db21b41ab528}" ma:internalName="TaxCatchAll" ma:showField="CatchAllData" ma:web="530953b0-1b12-4833-8c8b-939ad696c0e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Innholdstype"/>
        <xsd:element ref="dc:title" minOccurs="0" maxOccurs="1" ma:index="4" ma:displayName="Tittel"/>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B9342BE0-FACE-4875-A79B-F72D0C8EF4A7}">
  <ds:schemaRefs>
    <ds:schemaRef ds:uri="http://schemas.microsoft.com/sharepoint/v3/contenttype/forms"/>
  </ds:schemaRefs>
</ds:datastoreItem>
</file>

<file path=customXml/itemProps2.xml><?xml version="1.0" encoding="utf-8"?>
<ds:datastoreItem xmlns:ds="http://schemas.openxmlformats.org/officeDocument/2006/customXml" ds:itemID="{22CE7A7D-CC96-4573-AB79-91E7BD79524F}">
  <ds:schemaRefs>
    <ds:schemaRef ds:uri="http://schemas.microsoft.com/DataMashup"/>
  </ds:schemaRefs>
</ds:datastoreItem>
</file>

<file path=customXml/itemProps3.xml><?xml version="1.0" encoding="utf-8"?>
<ds:datastoreItem xmlns:ds="http://schemas.openxmlformats.org/officeDocument/2006/customXml" ds:itemID="{CB95490D-EECB-4FAF-AC57-24ECF1E9691F}">
  <ds:schemaRefs>
    <ds:schemaRef ds:uri="http://schemas.microsoft.com/office/2006/documentManagement/types"/>
    <ds:schemaRef ds:uri="http://www.w3.org/XML/1998/namespace"/>
    <ds:schemaRef ds:uri="cb92ecf7-f0bc-458d-97b4-9ceaa5a7f8a5"/>
    <ds:schemaRef ds:uri="9498b053-903d-4ac1-85cd-7114d2591cc0"/>
    <ds:schemaRef ds:uri="http://purl.org/dc/elements/1.1/"/>
    <ds:schemaRef ds:uri="http://schemas.openxmlformats.org/package/2006/metadata/core-properties"/>
    <ds:schemaRef ds:uri="http://schemas.microsoft.com/office/infopath/2007/PartnerControls"/>
    <ds:schemaRef ds:uri="http://purl.org/dc/terms/"/>
    <ds:schemaRef ds:uri="http://schemas.microsoft.com/office/2006/metadata/properties"/>
    <ds:schemaRef ds:uri="http://purl.org/dc/dcmitype/"/>
  </ds:schemaRefs>
</ds:datastoreItem>
</file>

<file path=customXml/itemProps4.xml><?xml version="1.0" encoding="utf-8"?>
<ds:datastoreItem xmlns:ds="http://schemas.openxmlformats.org/officeDocument/2006/customXml" ds:itemID="{CF92F949-1EC3-410F-A79C-CB0E0FDEC2A0}"/>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Regneark</vt:lpstr>
      </vt:variant>
      <vt:variant>
        <vt:i4>4</vt:i4>
      </vt:variant>
      <vt:variant>
        <vt:lpstr>Navngitte områder</vt:lpstr>
      </vt:variant>
      <vt:variant>
        <vt:i4>10</vt:i4>
      </vt:variant>
    </vt:vector>
  </HeadingPairs>
  <TitlesOfParts>
    <vt:vector size="14" baseType="lpstr">
      <vt:lpstr>A</vt:lpstr>
      <vt:lpstr>B</vt:lpstr>
      <vt:lpstr>C</vt:lpstr>
      <vt:lpstr>E</vt:lpstr>
      <vt:lpstr>BlankA1</vt:lpstr>
      <vt:lpstr>BlankA2</vt:lpstr>
      <vt:lpstr>BlankA3</vt:lpstr>
      <vt:lpstr>BlankA4</vt:lpstr>
      <vt:lpstr>BlankB1</vt:lpstr>
      <vt:lpstr>BlankB2</vt:lpstr>
      <vt:lpstr>BlankB3</vt:lpstr>
      <vt:lpstr>nettoføringsordning</vt:lpstr>
      <vt:lpstr>A!Utskriftsområde</vt:lpstr>
      <vt:lpstr>B!Utskriftsområde</vt:lpstr>
    </vt:vector>
  </TitlesOfParts>
  <Company>Compaq</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Erik Jahre</dc:creator>
  <cp:lastModifiedBy>Svein Magne Foss</cp:lastModifiedBy>
  <cp:lastPrinted>2023-01-31T11:39:07Z</cp:lastPrinted>
  <dcterms:created xsi:type="dcterms:W3CDTF">2002-02-11T10:23:22Z</dcterms:created>
  <dcterms:modified xsi:type="dcterms:W3CDTF">2024-01-18T09:37:03Z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0x010100633DBDF8DCE3DE4B9EF651B1A1C561E6</vt:lpwstr>
  </property>
</Properties>
</file>