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codeName="{499AFE36-ED4D-9D94-70EF-1DFAAA4259C6}"/>
  <workbookPr codeName="ThisWorkbook"/>
  <mc:AlternateContent xmlns:mc="http://schemas.openxmlformats.org/markup-compatibility/2006">
    <mc:Choice Requires="x15">
      <x15ac:absPath xmlns:x15ac="http://schemas.microsoft.com/office/spreadsheetml/2010/11/ac" url="https://dirfo-my.sharepoint.com/personal/julie_aaen_dfo_no/Documents/Dokumenter/LD/Nynorske skjema/"/>
    </mc:Choice>
  </mc:AlternateContent>
  <xr:revisionPtr revIDLastSave="0" documentId="8_{95E73EAF-A291-4A1D-ADC2-FD3AF9076B2D}" xr6:coauthVersionLast="47" xr6:coauthVersionMax="47" xr10:uidLastSave="{00000000-0000-0000-0000-000000000000}"/>
  <bookViews>
    <workbookView xWindow="-34510" yWindow="-6780" windowWidth="34620" windowHeight="13900" xr2:uid="{00000000-000D-0000-FFFF-FFFF00000000}"/>
  </bookViews>
  <sheets>
    <sheet name="A" sheetId="2" r:id="rId1"/>
    <sheet name="B" sheetId="3" r:id="rId2"/>
    <sheet name="C" sheetId="6" r:id="rId3"/>
    <sheet name="E" sheetId="5" state="hidden" r:id="rId4"/>
  </sheets>
  <definedNames>
    <definedName name="BlankA1">A!$F$9:$K$9,A!$F$10:$L$11,A!$N$10:$O$11</definedName>
    <definedName name="BlankA2">A!$G$14:$K$16,A!$K$17:$K$19,A!$G$22:$K$26,A!$K$27:$K$30</definedName>
    <definedName name="BlankA3">A!$K$34,A!$G$35:$K$35,A!$K$36:$L$37,A!$F$38:$L$38</definedName>
    <definedName name="BlankA4">A!$F$41:$L$49,A!$F$51:$M$51,A!$G$52:$M$52</definedName>
    <definedName name="BlankB1">B!$D$5:$M$5,B!$B$6:$M$15,B!$D$16:$E$16,B!$D$17:$F$17</definedName>
    <definedName name="BlankB2">B!$B$21:$M$35</definedName>
    <definedName name="BlankB3">B!$B$42:$M$44,B!$B$49:$K$49,B!$B$52:$N$59</definedName>
    <definedName name="Fremkomstmidler">#REF!</definedName>
    <definedName name="Frokost">A!$F$41:$H$47,A!$K$46:$L$46,A!$K$47:$L$47,A!$M$51,A!$G$51:$H$51,A!$K$46,A!$K$47,A!$M$52,A!$F$51,A!$G$52:$H$52,A!$M$53</definedName>
    <definedName name="Innland_kost">#REF!</definedName>
    <definedName name="Landnavn">#REF!</definedName>
    <definedName name="nettoføringsordning">E!$A$27:$A$28</definedName>
    <definedName name="_xlnm.Print_Area" localSheetId="0">A!$C$3:$S$60</definedName>
    <definedName name="_xlnm.Print_Area" localSheetId="1">B!$B$2:$O$60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 i="2" l="1"/>
  <c r="F22" i="2"/>
  <c r="F6" i="5" l="1"/>
  <c r="F5" i="5"/>
  <c r="F4" i="5"/>
  <c r="E6" i="5"/>
  <c r="E5" i="5"/>
  <c r="E4" i="5"/>
  <c r="D6" i="5"/>
  <c r="D5" i="5"/>
  <c r="D4" i="5"/>
  <c r="F3" i="5"/>
  <c r="E3" i="5"/>
  <c r="D3" i="5"/>
  <c r="D2" i="5"/>
  <c r="E2" i="5"/>
  <c r="H3" i="5"/>
  <c r="F2" i="5"/>
  <c r="F7" i="5"/>
  <c r="E8" i="5"/>
  <c r="F8" i="5"/>
  <c r="D9" i="5"/>
  <c r="E9" i="5"/>
  <c r="F9" i="5"/>
  <c r="N43" i="3"/>
  <c r="N44" i="3"/>
  <c r="N42" i="3"/>
  <c r="N23" i="3"/>
  <c r="N24" i="3"/>
  <c r="N25" i="3"/>
  <c r="N26" i="3"/>
  <c r="N27" i="3"/>
  <c r="N28" i="3"/>
  <c r="N29" i="3"/>
  <c r="N33" i="3"/>
  <c r="N34" i="3"/>
  <c r="N35" i="3"/>
  <c r="N21" i="3"/>
  <c r="N6" i="3"/>
  <c r="N7" i="3"/>
  <c r="N8" i="3"/>
  <c r="N9" i="3"/>
  <c r="N10" i="3"/>
  <c r="N11" i="3"/>
  <c r="N12" i="3"/>
  <c r="N13" i="3"/>
  <c r="N14" i="3"/>
  <c r="N15" i="3"/>
  <c r="N5" i="3"/>
  <c r="I11" i="5"/>
  <c r="D11" i="5"/>
  <c r="G11" i="5" s="1"/>
  <c r="I10" i="5"/>
  <c r="E10" i="5" s="1"/>
  <c r="I62" i="3"/>
  <c r="I63" i="3"/>
  <c r="I64" i="3"/>
  <c r="J17" i="3" s="1"/>
  <c r="I65" i="3"/>
  <c r="I8" i="5"/>
  <c r="D8" i="5"/>
  <c r="I9" i="5"/>
  <c r="H6" i="5"/>
  <c r="H5" i="5"/>
  <c r="I7" i="5"/>
  <c r="E7" i="5"/>
  <c r="N60" i="3"/>
  <c r="F13" i="5"/>
  <c r="F17" i="5"/>
  <c r="H2" i="5"/>
  <c r="H4" i="5"/>
  <c r="H7" i="5"/>
  <c r="H8" i="5"/>
  <c r="H9" i="5"/>
  <c r="H10" i="5"/>
  <c r="D7" i="5"/>
  <c r="F10" i="5" l="1"/>
  <c r="D10" i="5"/>
  <c r="J16" i="3"/>
  <c r="N36" i="3"/>
  <c r="G3" i="5"/>
  <c r="G8" i="5"/>
  <c r="G4" i="5"/>
  <c r="G9" i="5"/>
  <c r="G5" i="5"/>
  <c r="N16" i="3"/>
  <c r="G7" i="5"/>
  <c r="G2" i="5"/>
  <c r="G6" i="5"/>
  <c r="G10" i="5" l="1"/>
  <c r="N38" i="3"/>
  <c r="M13" i="2" s="1"/>
  <c r="G24"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0-siqv</author>
    <author>Aschim Anniken</author>
    <author>Svein Magne Foss</author>
    <author>Siri Qviller</author>
    <author>0-anas</author>
  </authors>
  <commentList>
    <comment ref="M4" authorId="0" shapeId="0" xr:uid="{00000000-0006-0000-0000-000001000000}">
      <text>
        <r>
          <rPr>
            <b/>
            <sz val="10"/>
            <color indexed="81"/>
            <rFont val="Arial"/>
            <family val="2"/>
          </rPr>
          <t>Det er ikkje nødvendig å oppgje fødselsnummer dersom tilsettnummer er oppgjeve.</t>
        </r>
        <r>
          <rPr>
            <sz val="8"/>
            <color indexed="81"/>
            <rFont val="Tahoma"/>
            <family val="2"/>
          </rPr>
          <t xml:space="preserve">
</t>
        </r>
      </text>
    </comment>
    <comment ref="F5" authorId="1" shapeId="0" xr:uid="{00000000-0006-0000-0000-000002000000}">
      <text>
        <r>
          <rPr>
            <b/>
            <sz val="10"/>
            <color indexed="81"/>
            <rFont val="Arial"/>
            <family val="2"/>
          </rPr>
          <t>Dokumenttype, nummer og land (utsteder) fyllasr berre ut for personar som ikkje har norsk fødselsnummer eller D-nummer.</t>
        </r>
        <r>
          <rPr>
            <sz val="9"/>
            <color indexed="81"/>
            <rFont val="Tahoma"/>
            <family val="2"/>
          </rPr>
          <t xml:space="preserve">
</t>
        </r>
      </text>
    </comment>
    <comment ref="L5" authorId="1" shapeId="0" xr:uid="{00000000-0006-0000-0000-000003000000}">
      <text>
        <r>
          <rPr>
            <b/>
            <sz val="10"/>
            <color indexed="81"/>
            <rFont val="Arial"/>
            <family val="2"/>
          </rPr>
          <t>Dokumenttype, nummer og land (utsteder) fyllasr berre ut for personar som ikkje har norsk fødselsnummer eller D-nummer.</t>
        </r>
      </text>
    </comment>
    <comment ref="O5" authorId="1" shapeId="0" xr:uid="{00000000-0006-0000-0000-000004000000}">
      <text>
        <r>
          <rPr>
            <b/>
            <sz val="10"/>
            <color indexed="81"/>
            <rFont val="Arial"/>
            <family val="2"/>
          </rPr>
          <t>Dokumenttype, nummer og land (utsteder) fyllast berre ut for personar som ikkje har norsk fødselsnummer eller D-nummer.</t>
        </r>
      </text>
    </comment>
    <comment ref="M9" authorId="0" shapeId="0" xr:uid="{EFB8A281-1310-49C2-A6B7-036EDB9F9435}">
      <text>
        <r>
          <rPr>
            <b/>
            <sz val="10"/>
            <color indexed="81"/>
            <rFont val="Arial"/>
            <family val="2"/>
          </rPr>
          <t>Hovedreisemål: 
Landet du har reist til.
(Kan velges i rullemenyen)</t>
        </r>
      </text>
    </comment>
    <comment ref="F10" authorId="2" shapeId="0" xr:uid="{B3FD1B4E-F822-442A-A5B6-4C42BBDF3816}">
      <text>
        <r>
          <rPr>
            <b/>
            <sz val="10"/>
            <color indexed="81"/>
            <rFont val="Arial"/>
            <family val="2"/>
          </rPr>
          <t>Hvor du har vært: Institusjon, sted, by etc.</t>
        </r>
      </text>
    </comment>
    <comment ref="F11" authorId="2" shapeId="0" xr:uid="{B501AF1F-53FA-4E97-AA87-7F1D0FE2E3C2}">
      <text>
        <r>
          <rPr>
            <b/>
            <sz val="10"/>
            <color indexed="81"/>
            <rFont val="Arial"/>
            <family val="2"/>
          </rPr>
          <t>Formålet/Årsaken (Hvorfort man har reist). Hvilke arrangement man har deltatt på. Etc.</t>
        </r>
      </text>
    </comment>
    <comment ref="G14" authorId="2" shapeId="0" xr:uid="{CC3A5297-91CB-4083-8899-9697C54EB29D}">
      <text>
        <r>
          <rPr>
            <b/>
            <sz val="10"/>
            <color indexed="81"/>
            <rFont val="Arial"/>
            <family val="2"/>
          </rPr>
          <t>Gje opp land (Rulleboks)</t>
        </r>
      </text>
    </comment>
    <comment ref="K14" authorId="3" shapeId="0" xr:uid="{238AC2CE-83D8-465D-B016-227F987F193E}">
      <text>
        <r>
          <rPr>
            <b/>
            <sz val="10"/>
            <color indexed="81"/>
            <rFont val="Arial"/>
            <family val="2"/>
          </rPr>
          <t xml:space="preserve">Her gjev du opp tal på timar (per land) for ulegitimert kostgodtgjersle. </t>
        </r>
      </text>
    </comment>
    <comment ref="G15" authorId="2" shapeId="0" xr:uid="{0773F2B9-C4A4-4BCE-91CD-C8130D1A3FB7}">
      <text>
        <r>
          <rPr>
            <b/>
            <sz val="10"/>
            <color indexed="81"/>
            <rFont val="Arial"/>
            <family val="2"/>
          </rPr>
          <t>Gje opp land (Rulleboks)</t>
        </r>
      </text>
    </comment>
    <comment ref="K15" authorId="3" shapeId="0" xr:uid="{78674007-0AAE-42E8-BC53-F074F89417B6}">
      <text>
        <r>
          <rPr>
            <b/>
            <sz val="10"/>
            <color indexed="81"/>
            <rFont val="Arial"/>
            <family val="2"/>
          </rPr>
          <t>Her gjev du opp tal på timar (per land) for ulegitimert kostgodtgjersle.</t>
        </r>
      </text>
    </comment>
    <comment ref="G16" authorId="2" shapeId="0" xr:uid="{28578DBB-637A-4A8F-A369-87460BB525FB}">
      <text>
        <r>
          <rPr>
            <b/>
            <sz val="10"/>
            <color indexed="81"/>
            <rFont val="Arial"/>
            <family val="2"/>
          </rPr>
          <t>Gje opp land (Rulleboks)</t>
        </r>
      </text>
    </comment>
    <comment ref="K16" authorId="3" shapeId="0" xr:uid="{29D173FB-3CBB-48C1-B5A7-A6B3A1E93AF0}">
      <text>
        <r>
          <rPr>
            <b/>
            <sz val="10"/>
            <color indexed="81"/>
            <rFont val="Arial"/>
            <family val="2"/>
          </rPr>
          <t>Her gjev du opp tal på timar (per land) for ulegitimert kostgodtgjersle.</t>
        </r>
      </text>
    </comment>
    <comment ref="K17" authorId="2" shapeId="0" xr:uid="{5F93F704-16D5-4E6F-802A-5DE3F59EC201}">
      <text>
        <r>
          <rPr>
            <b/>
            <sz val="10"/>
            <color indexed="81"/>
            <rFont val="Arial"/>
            <family val="2"/>
          </rPr>
          <t>Her gjev du opp tal på timar (per land) for ulegitimert kostgodtgjersle.</t>
        </r>
      </text>
    </comment>
    <comment ref="K18" authorId="2" shapeId="0" xr:uid="{1A260891-69C9-47D1-9993-B34872396EB8}">
      <text>
        <r>
          <rPr>
            <b/>
            <sz val="10"/>
            <color indexed="81"/>
            <rFont val="Arial"/>
            <family val="2"/>
          </rPr>
          <t>Her gjev du opp tal på timar (per land) for ulegitimert kostgodtgjersle.</t>
        </r>
      </text>
    </comment>
    <comment ref="K19" authorId="2" shapeId="0" xr:uid="{6C7B55A7-7839-4262-897C-DCF4BCF61AAA}">
      <text>
        <r>
          <rPr>
            <b/>
            <sz val="10"/>
            <color indexed="81"/>
            <rFont val="Arial"/>
            <family val="2"/>
          </rPr>
          <t>Her gjev du opp tal på timar (per land) for ulegitimert kostgodtgjersle.</t>
        </r>
      </text>
    </comment>
    <comment ref="K20" authorId="2" shapeId="0" xr:uid="{8F152EF1-79EA-45E5-BBEC-FB778408993A}">
      <text>
        <r>
          <rPr>
            <b/>
            <sz val="10"/>
            <color indexed="81"/>
            <rFont val="Arial"/>
            <family val="2"/>
          </rPr>
          <t>Her gjev du opp tal på timar (per land) for ulegitimert kostgodtgjersle.</t>
        </r>
      </text>
    </comment>
    <comment ref="K21" authorId="2" shapeId="0" xr:uid="{5B7186F5-6A73-4C85-B620-504590E718D0}">
      <text>
        <r>
          <rPr>
            <b/>
            <sz val="10"/>
            <color indexed="81"/>
            <rFont val="Arial"/>
            <family val="2"/>
          </rPr>
          <t>Her gjev du opp tal på timar (per land) for ulegitimert kostgodtgjersle.</t>
        </r>
      </text>
    </comment>
    <comment ref="G22" authorId="2" shapeId="0" xr:uid="{1B75D040-9E04-4A9E-98A5-629490C70122}">
      <text>
        <r>
          <rPr>
            <b/>
            <sz val="10"/>
            <color indexed="81"/>
            <rFont val="Arial"/>
            <family val="2"/>
          </rPr>
          <t>Gje opp land (Rulleboks)</t>
        </r>
      </text>
    </comment>
    <comment ref="K22" authorId="2" shapeId="0" xr:uid="{543C59DC-69F2-4959-BAD3-2A4484D32D7A}">
      <text>
        <r>
          <rPr>
            <b/>
            <sz val="10"/>
            <color indexed="81"/>
            <rFont val="Arial"/>
            <family val="2"/>
          </rPr>
          <t>Her gjev du opp tal på timar (per land) for ulegitimert kostgodtgjersle.</t>
        </r>
      </text>
    </comment>
    <comment ref="G23" authorId="2" shapeId="0" xr:uid="{95BE64C2-C297-48EE-BD09-C771DA5CC740}">
      <text>
        <r>
          <rPr>
            <b/>
            <sz val="10"/>
            <color indexed="81"/>
            <rFont val="Arial"/>
            <family val="2"/>
          </rPr>
          <t>Gje opp land (Rulleboks)</t>
        </r>
      </text>
    </comment>
    <comment ref="K23" authorId="2" shapeId="0" xr:uid="{A2418C67-18D1-4015-B5F8-FBD078BFE7BE}">
      <text>
        <r>
          <rPr>
            <b/>
            <sz val="10"/>
            <color indexed="81"/>
            <rFont val="Arial"/>
            <family val="2"/>
          </rPr>
          <t>Her gjev du opp tal på timar (per land) for ulegitimert kostgodtgjersle.</t>
        </r>
      </text>
    </comment>
    <comment ref="G24" authorId="2" shapeId="0" xr:uid="{4D92A9C0-4330-4B7B-8015-6C1C18EEBEC6}">
      <text>
        <r>
          <rPr>
            <b/>
            <sz val="9"/>
            <color indexed="81"/>
            <rFont val="Tahoma"/>
            <family val="2"/>
          </rPr>
          <t>Gje opp land (Rulleboks)</t>
        </r>
      </text>
    </comment>
    <comment ref="K24" authorId="2" shapeId="0" xr:uid="{6CF6106A-3CB4-4BD1-AB83-3A8F7CC6DC4E}">
      <text>
        <r>
          <rPr>
            <b/>
            <sz val="10"/>
            <color indexed="81"/>
            <rFont val="Arial"/>
            <family val="2"/>
          </rPr>
          <t>Her gjev du opp tal på timar (per land) for ulegitimert kostgodtgjersle.</t>
        </r>
      </text>
    </comment>
    <comment ref="G25" authorId="2" shapeId="0" xr:uid="{72A60F6D-F8A7-4CD2-A52A-D92BCD382295}">
      <text>
        <r>
          <rPr>
            <b/>
            <sz val="9"/>
            <color indexed="81"/>
            <rFont val="Tahoma"/>
            <family val="2"/>
          </rPr>
          <t>Gje opp land (Rulleboks)</t>
        </r>
      </text>
    </comment>
    <comment ref="K25" authorId="2" shapeId="0" xr:uid="{6F281FE0-12BA-44B7-A679-92838252CED6}">
      <text>
        <r>
          <rPr>
            <b/>
            <sz val="10"/>
            <color indexed="81"/>
            <rFont val="Arial"/>
            <family val="2"/>
          </rPr>
          <t>Her gjev du opp tal på timar (per land) for ulegitimert kostgodtgjersle.</t>
        </r>
      </text>
    </comment>
    <comment ref="G26" authorId="2" shapeId="0" xr:uid="{8FDCC5F4-59B0-4AB9-A1EF-E95A35DEC6F5}">
      <text>
        <r>
          <rPr>
            <b/>
            <sz val="9"/>
            <color indexed="81"/>
            <rFont val="Tahoma"/>
            <family val="2"/>
          </rPr>
          <t>Gje opp land (Rulleboks)</t>
        </r>
      </text>
    </comment>
    <comment ref="K26" authorId="2" shapeId="0" xr:uid="{2AAEFE47-4048-4C91-A1A6-B95152FB5DC3}">
      <text>
        <r>
          <rPr>
            <b/>
            <sz val="10"/>
            <color indexed="81"/>
            <rFont val="Arial"/>
            <family val="2"/>
          </rPr>
          <t>Her gjev du opp tal på timar (per land) for ulegitimert kostgodtgjersle.</t>
        </r>
      </text>
    </comment>
    <comment ref="J27" authorId="0" shapeId="0" xr:uid="{00000000-0006-0000-0000-00000E000000}">
      <text>
        <r>
          <rPr>
            <b/>
            <sz val="12"/>
            <color indexed="81"/>
            <rFont val="Tahoma"/>
            <family val="2"/>
          </rPr>
          <t>Kursgodtgjørelse gis for antall hele døgn(24 timer) hvor alle tre måltider er dekket av arbeidsgiver eller andre.</t>
        </r>
        <r>
          <rPr>
            <sz val="8"/>
            <color indexed="81"/>
            <rFont val="Tahoma"/>
            <family val="2"/>
          </rPr>
          <t xml:space="preserve">
</t>
        </r>
      </text>
    </comment>
    <comment ref="K27" authorId="2" shapeId="0" xr:uid="{FE44CB16-64B7-4E1B-9691-EBC3141D26ED}">
      <text>
        <r>
          <rPr>
            <b/>
            <sz val="10"/>
            <color indexed="81"/>
            <rFont val="Arial"/>
            <family val="2"/>
          </rPr>
          <t>Eit tilleggsdøgn er timane utover heile 24-timers-perioder frå reisestart.</t>
        </r>
      </text>
    </comment>
    <comment ref="K29" authorId="2" shapeId="0" xr:uid="{2F95D4D5-B05D-4D8A-9AF5-413CD58B7874}">
      <text>
        <r>
          <rPr>
            <b/>
            <sz val="10"/>
            <color indexed="81"/>
            <rFont val="Arial"/>
            <family val="2"/>
          </rPr>
          <t>Dersom det ikkje har vert utgifter til overnatting, eller arbeidsgjevar har sørga for anna overnatting, utbetalast eit ulegitimert nattillegg (Gjelder ikkje ved overnatting i eigen heim, medrekna hybel eller hytte.)</t>
        </r>
      </text>
    </comment>
    <comment ref="K30" authorId="4" shapeId="0" xr:uid="{D0DF9B84-419E-4DD4-8A3C-D1A2458E0C55}">
      <text>
        <r>
          <rPr>
            <b/>
            <sz val="10"/>
            <color indexed="81"/>
            <rFont val="Arial"/>
            <family val="2"/>
          </rPr>
          <t>For reiser som varar meir enn 1 døgn, reknast 12 timar eller meir inn i det nye døgnet som eit nytt heilt døgn. For reiser som varar under eit døgn, utbetalast tillegget etter 12 timer.</t>
        </r>
      </text>
    </comment>
    <comment ref="K33" authorId="3" shapeId="0" xr:uid="{FDDFF983-A233-446B-81F8-95120063D1E0}">
      <text>
        <r>
          <rPr>
            <b/>
            <sz val="10"/>
            <color indexed="81"/>
            <rFont val="Arial"/>
            <family val="2"/>
          </rPr>
          <t>Passasjertillegget vert gitt per km for kvar passasjer. 
Passasjerane må ha oppdrag for det offentlege og namna må gis opp i merknadsfeltet.</t>
        </r>
        <r>
          <rPr>
            <b/>
            <sz val="12"/>
            <color indexed="81"/>
            <rFont val="Tahoma"/>
            <family val="2"/>
          </rPr>
          <t xml:space="preserve">
</t>
        </r>
      </text>
    </comment>
    <comment ref="K34" authorId="3" shapeId="0" xr:uid="{0F8B8941-0179-439B-985D-0CB93FAE5AA2}">
      <text>
        <r>
          <rPr>
            <b/>
            <sz val="10"/>
            <color indexed="81"/>
            <rFont val="Arial"/>
            <family val="2"/>
          </rPr>
          <t xml:space="preserve">Passasjertillegget vert gitt per km for kvar passasjer. 
Passasjerane må ha oppdrag for det offentlege og namna må gis opp i merknadsfeltet.
</t>
        </r>
        <r>
          <rPr>
            <b/>
            <sz val="12"/>
            <color indexed="81"/>
            <rFont val="Tahoma"/>
            <family val="2"/>
          </rPr>
          <t xml:space="preserve">
</t>
        </r>
      </text>
    </comment>
    <comment ref="G35" authorId="2" shapeId="0" xr:uid="{D4F86C18-F702-484E-A70C-0E21CA4CB862}">
      <text>
        <r>
          <rPr>
            <b/>
            <sz val="10"/>
            <color indexed="81"/>
            <rFont val="Arial"/>
            <family val="2"/>
          </rPr>
          <t>Vel anna 
køyretøy/tillegg 
(Rulleboks)</t>
        </r>
      </text>
    </comment>
    <comment ref="K35" authorId="2" shapeId="0" xr:uid="{2FF828A7-23AA-4645-9A01-12036155B1E1}">
      <text>
        <r>
          <rPr>
            <b/>
            <sz val="10"/>
            <color indexed="81"/>
            <rFont val="Arial"/>
            <family val="2"/>
          </rPr>
          <t xml:space="preserve">Tal. Km.
(El-motorsykkel, El-moped, El-sykkel, El-sparkesykkel, el. liknande, dekkast ikkje.)
</t>
        </r>
        <r>
          <rPr>
            <sz val="9"/>
            <color indexed="81"/>
            <rFont val="Tahoma"/>
            <family val="2"/>
          </rPr>
          <t xml:space="preserve">
</t>
        </r>
      </text>
    </comment>
    <comment ref="C39" authorId="2" shapeId="0" xr:uid="{09B65155-7919-4521-895E-5CA9CD0D1CB0}">
      <text>
        <r>
          <rPr>
            <b/>
            <sz val="10"/>
            <color indexed="81"/>
            <rFont val="Arial"/>
            <family val="2"/>
          </rPr>
          <t>Dersom enkeltmåltid er dekka av andre enn arbeidstakar sjølv, vert det føretatt måltidstrekk. Det vert òg føretatt måltidstrekk dersom kost er inkludert i billettutgiftene. (Det vert ikkje føretatt måltidstrekk ved enkel servering, eller for frukost når ulegitimert nattillegg vert nytta.)</t>
        </r>
      </text>
    </comment>
    <comment ref="C41" authorId="2" shapeId="0" xr:uid="{361A69A8-BC68-443E-8597-2FD45D1FC076}">
      <text>
        <r>
          <rPr>
            <b/>
            <sz val="10"/>
            <color indexed="81"/>
            <rFont val="Arial"/>
            <family val="2"/>
          </rPr>
          <t xml:space="preserve">Vel land i rulle- menyen i felt til høgre </t>
        </r>
      </text>
    </comment>
    <comment ref="C42" authorId="2" shapeId="0" xr:uid="{3B6E6DC5-9CCB-4641-9EB3-BE5EF7ABEC39}">
      <text>
        <r>
          <rPr>
            <b/>
            <sz val="10"/>
            <color indexed="81"/>
            <rFont val="Arial"/>
            <family val="2"/>
          </rPr>
          <t xml:space="preserve">Vel land i rulle- menyen i felt til høgre </t>
        </r>
      </text>
    </comment>
    <comment ref="C43" authorId="2" shapeId="0" xr:uid="{9FCDA160-4DED-4E8D-8098-7CB5FCB4B825}">
      <text>
        <r>
          <rPr>
            <b/>
            <sz val="10"/>
            <color indexed="81"/>
            <rFont val="Arial"/>
            <family val="2"/>
          </rPr>
          <t xml:space="preserve">Vel land i rulle- menyen i felt til høgre </t>
        </r>
      </text>
    </comment>
    <comment ref="C44" authorId="2" shapeId="0" xr:uid="{735FCA27-723E-4E17-9686-29288F4C3B0C}">
      <text>
        <r>
          <rPr>
            <b/>
            <sz val="10"/>
            <color indexed="81"/>
            <rFont val="Arial"/>
            <family val="2"/>
          </rPr>
          <t xml:space="preserve">Vel land i rulle- menyen i felt til høgre </t>
        </r>
      </text>
    </comment>
    <comment ref="C45" authorId="2" shapeId="0" xr:uid="{9382B3DA-6B89-4CDF-A11F-EA63F08B0B93}">
      <text>
        <r>
          <rPr>
            <b/>
            <sz val="10"/>
            <color indexed="81"/>
            <rFont val="Arial"/>
            <family val="2"/>
          </rPr>
          <t xml:space="preserve">Vel land i rulle- menyen i felt til høgre </t>
        </r>
      </text>
    </comment>
    <comment ref="C46" authorId="2" shapeId="0" xr:uid="{C79994E2-1A59-4202-8325-B1F68F11593E}">
      <text>
        <r>
          <rPr>
            <b/>
            <sz val="10"/>
            <color indexed="81"/>
            <rFont val="Arial"/>
            <family val="2"/>
          </rPr>
          <t xml:space="preserve">Vel land i rulle- menyen i felt til høgre </t>
        </r>
        <r>
          <rPr>
            <sz val="9"/>
            <color indexed="81"/>
            <rFont val="Tahoma"/>
            <family val="2"/>
          </rPr>
          <t xml:space="preserve">
</t>
        </r>
      </text>
    </comment>
    <comment ref="C47" authorId="2" shapeId="0" xr:uid="{19D0BECE-CF0C-4375-8579-4440F6591F77}">
      <text>
        <r>
          <rPr>
            <b/>
            <sz val="10"/>
            <color indexed="81"/>
            <rFont val="Arial"/>
            <family val="2"/>
          </rPr>
          <t xml:space="preserve">Vel land i rulle- menyen i felt til høgre </t>
        </r>
      </text>
    </comment>
    <comment ref="C48" authorId="2" shapeId="0" xr:uid="{970277FF-CC0E-4AA7-8383-C12F88B92D20}">
      <text>
        <r>
          <rPr>
            <b/>
            <sz val="10"/>
            <color indexed="81"/>
            <rFont val="Arial"/>
            <family val="2"/>
          </rPr>
          <t xml:space="preserve">Vel land i rulle- menyen i felt til høgre </t>
        </r>
      </text>
    </comment>
    <comment ref="C49" authorId="2" shapeId="0" xr:uid="{EDD00CBF-8035-4566-8FAF-3E5C6396A2DA}">
      <text>
        <r>
          <rPr>
            <b/>
            <sz val="10"/>
            <color indexed="81"/>
            <rFont val="Arial"/>
            <family val="2"/>
          </rPr>
          <t>Vel land i rulle- menyen i felt til høgre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Siri Qviller</author>
    <author>Erik Jahre</author>
    <author>Svein Magne Foss</author>
    <author>0-siqv</author>
    <author>Anne Aurlien</author>
  </authors>
  <commentList>
    <comment ref="I4" authorId="0" shapeId="0" xr:uid="{00000000-0006-0000-0100-000001000000}">
      <text>
        <r>
          <rPr>
            <b/>
            <sz val="10"/>
            <color indexed="81"/>
            <rFont val="Arial"/>
            <family val="2"/>
          </rPr>
          <t xml:space="preserve">KODEFORKLARING:
Blank  for normal køyring
X        for køyring heim/arbeid
U        for køyring i utlandet
Trykk på knappen </t>
        </r>
        <r>
          <rPr>
            <i/>
            <sz val="10"/>
            <color indexed="81"/>
            <rFont val="Arial"/>
            <family val="2"/>
          </rPr>
          <t>Meir info</t>
        </r>
        <r>
          <rPr>
            <b/>
            <sz val="10"/>
            <color indexed="81"/>
            <rFont val="Arial"/>
            <family val="2"/>
          </rPr>
          <t xml:space="preserve"> for nærmare forklaring til reglane.</t>
        </r>
      </text>
    </comment>
    <comment ref="J4" authorId="1" shapeId="0" xr:uid="{00000000-0006-0000-0100-000002000000}">
      <text>
        <r>
          <rPr>
            <b/>
            <sz val="11"/>
            <color indexed="81"/>
            <rFont val="Ariial"/>
          </rPr>
          <t>Kilometer skal berre fyllast ut dersom det skal gis kilometergodtgjersles for bruk av eigen bil.</t>
        </r>
      </text>
    </comment>
    <comment ref="K4" authorId="2" shapeId="0" xr:uid="{B5CCE413-F61C-4610-A769-F8E7CEDB42ED}">
      <text>
        <r>
          <rPr>
            <b/>
            <sz val="11"/>
            <color indexed="81"/>
            <rFont val="Areal"/>
          </rPr>
          <t>For norske kroner (NOK) er det ikkje naudsynt å fylle ut valuta.</t>
        </r>
        <r>
          <rPr>
            <sz val="9"/>
            <color indexed="81"/>
            <rFont val="Tahoma"/>
            <family val="2"/>
          </rPr>
          <t xml:space="preserve">
</t>
        </r>
      </text>
    </comment>
    <comment ref="L4" authorId="3" shapeId="0" xr:uid="{00000000-0006-0000-0100-000003000000}">
      <text>
        <r>
          <rPr>
            <b/>
            <sz val="11"/>
            <color indexed="81"/>
            <rFont val="Arial"/>
            <family val="2"/>
          </rPr>
          <t>Dersom det ikkje brukast eige skyssmiddel og det skal gis opp eit beløp, sett dykk in beløpet her. For norske kroner er det ikkje nødvendig å fylle ut valuta.</t>
        </r>
      </text>
    </comment>
    <comment ref="M4" authorId="0" shapeId="0" xr:uid="{00000000-0006-0000-0100-000004000000}">
      <text>
        <r>
          <rPr>
            <b/>
            <sz val="11"/>
            <color indexed="81"/>
            <rFont val="Arial"/>
            <family val="2"/>
          </rPr>
          <t>Gje opp kurs i høve til 1 norsk krone. Det vil sei at kursen må delast på 100. (Unntatt for Pund, Dollar og Euro)</t>
        </r>
        <r>
          <rPr>
            <sz val="11"/>
            <color indexed="81"/>
            <rFont val="Arial"/>
            <family val="2"/>
          </rPr>
          <t xml:space="preserve">
</t>
        </r>
      </text>
    </comment>
    <comment ref="N4" authorId="3" shapeId="0" xr:uid="{00000000-0006-0000-0100-000005000000}">
      <text>
        <r>
          <rPr>
            <b/>
            <sz val="11"/>
            <color indexed="81"/>
            <rFont val="Arial"/>
            <family val="2"/>
          </rPr>
          <t xml:space="preserve">Dykk kan ikkje sette inn beløp i dette feltet. Dersom dykk har behov for å sette inn et beløp her, set dykk beløpet inn i "Beløp i valuta". Då vert det automatisk flytta til beløpsfeltet. </t>
        </r>
        <r>
          <rPr>
            <sz val="8"/>
            <color indexed="81"/>
            <rFont val="Tahoma"/>
            <family val="2"/>
          </rPr>
          <t xml:space="preserve">
</t>
        </r>
      </text>
    </comment>
    <comment ref="K5" authorId="2" shapeId="0" xr:uid="{C9E80421-E60D-4B56-83B9-ACBFFA599AB8}">
      <text>
        <r>
          <rPr>
            <b/>
            <sz val="9"/>
            <color indexed="81"/>
            <rFont val="Tahoma"/>
            <family val="2"/>
          </rPr>
          <t xml:space="preserve">Gje opp valuta, når anna enn Norske kroner (NOK)  </t>
        </r>
      </text>
    </comment>
    <comment ref="M5" authorId="2" shapeId="0" xr:uid="{4A627DF8-E8FA-413D-A072-C41C5D952B63}">
      <text>
        <r>
          <rPr>
            <b/>
            <sz val="9"/>
            <color indexed="81"/>
            <rFont val="Tahoma"/>
            <family val="2"/>
          </rPr>
          <t xml:space="preserve">Valutakurs vert henta frå systemets kursar, dersom belasta/faktisk valutakurs ikkje vert dokumentert. </t>
        </r>
      </text>
    </comment>
    <comment ref="K6" authorId="2" shapeId="0" xr:uid="{7DA3184A-BBC4-4F1A-8FE1-04BCAD9D808E}">
      <text>
        <r>
          <rPr>
            <b/>
            <sz val="9"/>
            <color indexed="81"/>
            <rFont val="Tahoma"/>
            <family val="2"/>
          </rPr>
          <t xml:space="preserve">Gje opp valuta, når anna enn Norske kroner (NOK)  </t>
        </r>
      </text>
    </comment>
    <comment ref="M6" authorId="2" shapeId="0" xr:uid="{D71299E9-6C53-43A3-9907-1BBE78B8C7E1}">
      <text>
        <r>
          <rPr>
            <b/>
            <sz val="9"/>
            <color indexed="81"/>
            <rFont val="Tahoma"/>
            <family val="2"/>
          </rPr>
          <t xml:space="preserve">Valutakurs vert henta frå systemets kursar, dersom belasta/faktisk valutakurs ikkje vert dokumentert. </t>
        </r>
      </text>
    </comment>
    <comment ref="K7" authorId="2" shapeId="0" xr:uid="{9E283C1B-C1FC-4A5C-A95E-9C3E833B3FE2}">
      <text>
        <r>
          <rPr>
            <b/>
            <sz val="9"/>
            <color indexed="81"/>
            <rFont val="Tahoma"/>
            <family val="2"/>
          </rPr>
          <t xml:space="preserve">Gje opp valuta, når anna enn Norske kroner (NOK)  </t>
        </r>
      </text>
    </comment>
    <comment ref="M7" authorId="2" shapeId="0" xr:uid="{31540047-866D-431D-BA12-55DAD9854C42}">
      <text>
        <r>
          <rPr>
            <b/>
            <sz val="9"/>
            <color indexed="81"/>
            <rFont val="Tahoma"/>
            <family val="2"/>
          </rPr>
          <t xml:space="preserve">Valutakurs vert henta frå systemets kursar, dersom belasta/faktisk valutakurs ikkje vert dokumentert. </t>
        </r>
      </text>
    </comment>
    <comment ref="K8" authorId="2" shapeId="0" xr:uid="{D64D0037-CA96-4E16-A690-AB45A398CFB6}">
      <text>
        <r>
          <rPr>
            <b/>
            <sz val="9"/>
            <color indexed="81"/>
            <rFont val="Tahoma"/>
            <family val="2"/>
          </rPr>
          <t xml:space="preserve">Gje opp valuta, når anna enn Norske kroner (NOK)  </t>
        </r>
      </text>
    </comment>
    <comment ref="M8" authorId="2" shapeId="0" xr:uid="{A76BBDBC-812B-4733-9A70-E006218C811D}">
      <text>
        <r>
          <rPr>
            <b/>
            <sz val="9"/>
            <color indexed="81"/>
            <rFont val="Tahoma"/>
            <family val="2"/>
          </rPr>
          <t xml:space="preserve">Valutakurs vert henta frå systemets kursar, dersom belasta/faktisk valutakurs ikkje vert dokumentert. </t>
        </r>
      </text>
    </comment>
    <comment ref="K9" authorId="2" shapeId="0" xr:uid="{00F1F0F5-B907-4ADD-AE0B-2045B64FA218}">
      <text>
        <r>
          <rPr>
            <b/>
            <sz val="9"/>
            <color indexed="81"/>
            <rFont val="Tahoma"/>
            <family val="2"/>
          </rPr>
          <t xml:space="preserve">Gje opp valuta, når anna enn Norske kroner (NOK)  </t>
        </r>
      </text>
    </comment>
    <comment ref="M9" authorId="2" shapeId="0" xr:uid="{D4392C00-A43C-4568-B24A-C3871DF3C51A}">
      <text>
        <r>
          <rPr>
            <b/>
            <sz val="9"/>
            <color indexed="81"/>
            <rFont val="Tahoma"/>
            <family val="2"/>
          </rPr>
          <t xml:space="preserve">Valutakurs vert henta frå systemets kursar, dersom belasta/faktisk valutakurs ikkje vert dokumentert. </t>
        </r>
      </text>
    </comment>
    <comment ref="K10" authorId="2" shapeId="0" xr:uid="{922D0E48-630C-451B-A186-29B3AF4B37B4}">
      <text>
        <r>
          <rPr>
            <b/>
            <sz val="9"/>
            <color indexed="81"/>
            <rFont val="Tahoma"/>
            <family val="2"/>
          </rPr>
          <t xml:space="preserve">Gje opp valuta, når anna enn Norske kroner (NOK)  </t>
        </r>
      </text>
    </comment>
    <comment ref="M10" authorId="2" shapeId="0" xr:uid="{89CA2247-C840-42CA-9F98-4AFCD5178C1F}">
      <text>
        <r>
          <rPr>
            <b/>
            <sz val="9"/>
            <color indexed="81"/>
            <rFont val="Tahoma"/>
            <family val="2"/>
          </rPr>
          <t xml:space="preserve">Valutakurs vert henta frå systemets kursar, dersom belasta/faktisk valutakurs ikkje vert dokumentert. </t>
        </r>
      </text>
    </comment>
    <comment ref="K11" authorId="2" shapeId="0" xr:uid="{18F4B69F-0BD4-48FA-8E00-9A9810FD46AB}">
      <text>
        <r>
          <rPr>
            <b/>
            <sz val="9"/>
            <color indexed="81"/>
            <rFont val="Tahoma"/>
            <family val="2"/>
          </rPr>
          <t xml:space="preserve">Gje opp valuta, når anna enn Norske kroner (NOK)  </t>
        </r>
      </text>
    </comment>
    <comment ref="M11" authorId="2" shapeId="0" xr:uid="{69456960-1E9B-4597-AEDF-C6734C8D5F54}">
      <text>
        <r>
          <rPr>
            <b/>
            <sz val="9"/>
            <color indexed="81"/>
            <rFont val="Tahoma"/>
            <family val="2"/>
          </rPr>
          <t xml:space="preserve">Valutakurs vert henta frå systemets kursar, dersom belasta/faktisk valutakurs ikkje vert dokumentert. </t>
        </r>
      </text>
    </comment>
    <comment ref="K12" authorId="2" shapeId="0" xr:uid="{69B141C3-3E7D-4AB6-BFC2-BD50027DB789}">
      <text>
        <r>
          <rPr>
            <b/>
            <sz val="9"/>
            <color indexed="81"/>
            <rFont val="Tahoma"/>
            <family val="2"/>
          </rPr>
          <t xml:space="preserve">Gje opp valuta, når anna enn Norske kroner (NOK)  </t>
        </r>
      </text>
    </comment>
    <comment ref="M12" authorId="2" shapeId="0" xr:uid="{0B6E7DC0-8222-4121-B9CD-4EFC6B730CEB}">
      <text>
        <r>
          <rPr>
            <b/>
            <sz val="9"/>
            <color indexed="81"/>
            <rFont val="Tahoma"/>
            <family val="2"/>
          </rPr>
          <t xml:space="preserve">Valutakurs vert henta frå systemets kursar, dersom belasta/faktisk valutakurs ikkje vert dokumentert. </t>
        </r>
      </text>
    </comment>
    <comment ref="K13" authorId="2" shapeId="0" xr:uid="{7586F719-9299-4B8E-9002-0ECB6C315FA8}">
      <text>
        <r>
          <rPr>
            <b/>
            <sz val="9"/>
            <color indexed="81"/>
            <rFont val="Tahoma"/>
            <family val="2"/>
          </rPr>
          <t xml:space="preserve">Gje opp valuta, når anna enn Norske kroner (NOK)  </t>
        </r>
        <r>
          <rPr>
            <sz val="9"/>
            <color indexed="81"/>
            <rFont val="Tahoma"/>
            <family val="2"/>
          </rPr>
          <t xml:space="preserve">
</t>
        </r>
      </text>
    </comment>
    <comment ref="M13" authorId="2" shapeId="0" xr:uid="{5E0C4F09-89CD-475D-ABBD-26937C5392C3}">
      <text>
        <r>
          <rPr>
            <b/>
            <sz val="9"/>
            <color indexed="81"/>
            <rFont val="Tahoma"/>
            <family val="2"/>
          </rPr>
          <t xml:space="preserve">Valutakurs vert henta frå systemets kursar, dersom belasta/faktisk valutakurs ikkje vert dokumentert. </t>
        </r>
      </text>
    </comment>
    <comment ref="K14" authorId="2" shapeId="0" xr:uid="{A62DFAA6-0084-40F2-9929-83C80F7C32A6}">
      <text>
        <r>
          <rPr>
            <b/>
            <sz val="9"/>
            <color indexed="81"/>
            <rFont val="Tahoma"/>
            <family val="2"/>
          </rPr>
          <t xml:space="preserve">Gje opp valuta, når anna enn Norske kroner (NOK)  </t>
        </r>
        <r>
          <rPr>
            <sz val="9"/>
            <color indexed="81"/>
            <rFont val="Tahoma"/>
            <family val="2"/>
          </rPr>
          <t xml:space="preserve">
</t>
        </r>
      </text>
    </comment>
    <comment ref="M14" authorId="2" shapeId="0" xr:uid="{4CAB2D68-CDED-434E-8B8A-CDD4CD828E56}">
      <text>
        <r>
          <rPr>
            <b/>
            <sz val="9"/>
            <color indexed="81"/>
            <rFont val="Tahoma"/>
            <family val="2"/>
          </rPr>
          <t xml:space="preserve">Valutakurs vert henta frå systemets kursar, dersom belasta/faktisk valutakurs ikkje vert dokumentert. </t>
        </r>
      </text>
    </comment>
    <comment ref="K15" authorId="2" shapeId="0" xr:uid="{7DD098F1-8871-4624-A9D3-4758329B9547}">
      <text>
        <r>
          <rPr>
            <b/>
            <sz val="9"/>
            <color indexed="81"/>
            <rFont val="Tahoma"/>
            <family val="2"/>
          </rPr>
          <t xml:space="preserve">Gje opp valuta, når anna enn Norske kroner (NOK)  </t>
        </r>
      </text>
    </comment>
    <comment ref="M15" authorId="2" shapeId="0" xr:uid="{464C63C6-498B-4E41-B6E8-02F6DA4CD0B3}">
      <text>
        <r>
          <rPr>
            <b/>
            <sz val="9"/>
            <color indexed="81"/>
            <rFont val="Tahoma"/>
            <family val="2"/>
          </rPr>
          <t xml:space="preserve">Valutakurs vert henta frå systemets kursar, dersom belasta/faktisk valutakurs ikkje vert dokumentert. </t>
        </r>
      </text>
    </comment>
    <comment ref="K20" authorId="2" shapeId="0" xr:uid="{8E384147-6CA3-4B96-B47A-75CC00A22E69}">
      <text>
        <r>
          <rPr>
            <b/>
            <sz val="11"/>
            <color indexed="81"/>
            <rFont val="Areal"/>
          </rPr>
          <t>Valuta frå kvitteringa. For norske kroner (NOK) er det ikkje naudsynt å fylle ut valuta.</t>
        </r>
      </text>
    </comment>
    <comment ref="M20" authorId="0" shapeId="0" xr:uid="{F4C1039B-D3C3-497C-8D04-522B7D2CD8F3}">
      <text>
        <r>
          <rPr>
            <b/>
            <sz val="11"/>
            <color indexed="81"/>
            <rFont val="Arial"/>
            <family val="2"/>
          </rPr>
          <t>Gje opp kurs i høve til 1 norsk krone. Det vil sei at kursen må delast på 100. (Unntatt for Pund, Dollar og Euro)</t>
        </r>
      </text>
    </comment>
    <comment ref="K21" authorId="2" shapeId="0" xr:uid="{D1B030B2-CEBE-4A2F-B09A-67867907686E}">
      <text>
        <r>
          <rPr>
            <b/>
            <sz val="9"/>
            <color indexed="81"/>
            <rFont val="Tahoma"/>
            <family val="2"/>
          </rPr>
          <t>Gje opp valuta, når anna enn Norske kroner (NOK)</t>
        </r>
        <r>
          <rPr>
            <sz val="9"/>
            <color indexed="81"/>
            <rFont val="Tahoma"/>
            <family val="2"/>
          </rPr>
          <t xml:space="preserve">
</t>
        </r>
      </text>
    </comment>
    <comment ref="M21" authorId="2" shapeId="0" xr:uid="{C1887941-737D-4BB0-8EAC-AAFE89108A39}">
      <text>
        <r>
          <rPr>
            <b/>
            <sz val="9"/>
            <color indexed="81"/>
            <rFont val="Tahoma"/>
            <family val="2"/>
          </rPr>
          <t xml:space="preserve">Valutakurs vert henta frå systemets kursar, dersom belasta/faktisk valutakurs ikkje vert dokumentert. </t>
        </r>
      </text>
    </comment>
    <comment ref="K22" authorId="2" shapeId="0" xr:uid="{21E5C2EB-08DD-4B49-A95B-37B22C667860}">
      <text>
        <r>
          <rPr>
            <b/>
            <sz val="9"/>
            <color indexed="81"/>
            <rFont val="Tahoma"/>
            <family val="2"/>
          </rPr>
          <t>Gje opp valuta, når anna enn Norske kroner (NOK)</t>
        </r>
      </text>
    </comment>
    <comment ref="M22" authorId="2" shapeId="0" xr:uid="{BE0D431A-B927-48FF-8372-2FBFD285E727}">
      <text>
        <r>
          <rPr>
            <b/>
            <sz val="9"/>
            <color indexed="81"/>
            <rFont val="Tahoma"/>
            <family val="2"/>
          </rPr>
          <t xml:space="preserve">Valutakurs vert henta frå systemets kursar, dersom belasta/faktisk valutakurs ikkje vert dokumentert. </t>
        </r>
      </text>
    </comment>
    <comment ref="K23" authorId="2" shapeId="0" xr:uid="{28E30860-EA84-49E7-B4B1-C0E908251C22}">
      <text>
        <r>
          <rPr>
            <b/>
            <sz val="9"/>
            <color indexed="81"/>
            <rFont val="Tahoma"/>
            <family val="2"/>
          </rPr>
          <t>Gje opp valuta, når anna enn Norske kroner (NOK)</t>
        </r>
      </text>
    </comment>
    <comment ref="M23" authorId="2" shapeId="0" xr:uid="{37E0E3BF-02A2-4905-AF5B-0E63D971BF95}">
      <text>
        <r>
          <rPr>
            <b/>
            <sz val="9"/>
            <color indexed="81"/>
            <rFont val="Tahoma"/>
            <family val="2"/>
          </rPr>
          <t xml:space="preserve">Valutakurs vert henta frå systemets kursar, dersom belasta/faktisk valutakurs ikkje vert dokumentert. </t>
        </r>
      </text>
    </comment>
    <comment ref="K24" authorId="2" shapeId="0" xr:uid="{F2192525-580A-44E3-9F7B-A2F09CCC3DEF}">
      <text>
        <r>
          <rPr>
            <b/>
            <sz val="9"/>
            <color indexed="81"/>
            <rFont val="Tahoma"/>
            <family val="2"/>
          </rPr>
          <t>Gje opp valuta, når anna enn Norske kroner (NOK)</t>
        </r>
      </text>
    </comment>
    <comment ref="M24" authorId="2" shapeId="0" xr:uid="{05A8A6B5-3642-4533-A841-75B1B7C47C2D}">
      <text>
        <r>
          <rPr>
            <b/>
            <sz val="9"/>
            <color indexed="81"/>
            <rFont val="Tahoma"/>
            <family val="2"/>
          </rPr>
          <t xml:space="preserve">Valutakurs vert henta frå systemets kursar, dersom belasta/faktisk valutakurs ikkje vert dokumentert. </t>
        </r>
      </text>
    </comment>
    <comment ref="K25" authorId="2" shapeId="0" xr:uid="{0389E4D1-DB8F-45E0-85B1-79AA74049F21}">
      <text>
        <r>
          <rPr>
            <b/>
            <sz val="9"/>
            <color indexed="81"/>
            <rFont val="Tahoma"/>
            <family val="2"/>
          </rPr>
          <t>Gje opp valuta, når anna enn Norske kroner (NOK)</t>
        </r>
      </text>
    </comment>
    <comment ref="M25" authorId="2" shapeId="0" xr:uid="{FF3A3709-BD0E-417F-BD2B-C1F1766DD840}">
      <text>
        <r>
          <rPr>
            <b/>
            <sz val="9"/>
            <color indexed="81"/>
            <rFont val="Tahoma"/>
            <family val="2"/>
          </rPr>
          <t xml:space="preserve">Valutakurs vert henta frå systemets kursar, dersom belasta/faktisk valutakurs ikkje vert dokumentert. </t>
        </r>
      </text>
    </comment>
    <comment ref="K26" authorId="4" shapeId="0" xr:uid="{2C5FD838-B71A-4E33-ACC7-C72790C11FE9}">
      <text>
        <r>
          <rPr>
            <b/>
            <sz val="9"/>
            <color indexed="81"/>
            <rFont val="Tahoma"/>
            <family val="2"/>
          </rPr>
          <t>Gje opp valuta, når anna enn Norske kroner (NOK)</t>
        </r>
      </text>
    </comment>
    <comment ref="M26" authorId="2" shapeId="0" xr:uid="{9581099B-0B8C-4E52-ABFC-0A35593D5864}">
      <text>
        <r>
          <rPr>
            <b/>
            <sz val="9"/>
            <color indexed="81"/>
            <rFont val="Tahoma"/>
            <family val="2"/>
          </rPr>
          <t>Valutakurs hentes fra systemets kurser, dersom belastet/faktisk valutakurs ikke dokumenteres.</t>
        </r>
      </text>
    </comment>
    <comment ref="K27" authorId="2" shapeId="0" xr:uid="{8918ECD0-81E8-4703-882B-28E5030C3FA7}">
      <text>
        <r>
          <rPr>
            <b/>
            <sz val="9"/>
            <color indexed="81"/>
            <rFont val="Tahoma"/>
            <family val="2"/>
          </rPr>
          <t>Gje opp valuta, når anna enn Norske kroner (NOK)</t>
        </r>
      </text>
    </comment>
    <comment ref="M27" authorId="2" shapeId="0" xr:uid="{084573FE-8A4F-4E28-A6F2-494C3D8F7BCA}">
      <text>
        <r>
          <rPr>
            <b/>
            <sz val="9"/>
            <color indexed="81"/>
            <rFont val="Tahoma"/>
            <family val="2"/>
          </rPr>
          <t xml:space="preserve">Valutakurs vert henta frå systemets kursar, dersom belasta/faktisk valutakurs ikkje vert dokumentert. </t>
        </r>
      </text>
    </comment>
    <comment ref="K28" authorId="2" shapeId="0" xr:uid="{07A79802-AD3D-467E-AD35-7370D88CD588}">
      <text>
        <r>
          <rPr>
            <b/>
            <sz val="9"/>
            <color indexed="81"/>
            <rFont val="Tahoma"/>
            <family val="2"/>
          </rPr>
          <t>Gje opp valuta, når anna enn Norske kroner (NOK)</t>
        </r>
      </text>
    </comment>
    <comment ref="M28" authorId="2" shapeId="0" xr:uid="{8F5967B1-D12E-4C89-B337-58942670938C}">
      <text>
        <r>
          <rPr>
            <b/>
            <sz val="9"/>
            <color indexed="81"/>
            <rFont val="Tahoma"/>
            <family val="2"/>
          </rPr>
          <t xml:space="preserve">Valutakurs vert henta frå systemets kursar, dersom belasta/faktisk valutakurs ikkje vert dokumentert. </t>
        </r>
      </text>
    </comment>
    <comment ref="K29" authorId="2" shapeId="0" xr:uid="{8EC48E98-F878-49C1-9F6B-A6A3A234F947}">
      <text>
        <r>
          <rPr>
            <b/>
            <sz val="9"/>
            <color indexed="81"/>
            <rFont val="Tahoma"/>
            <family val="2"/>
          </rPr>
          <t>Gje opp valuta, når anna enn Norske kroner (NOK)</t>
        </r>
      </text>
    </comment>
    <comment ref="M29" authorId="2" shapeId="0" xr:uid="{EB0A4B6C-8D03-432D-B68F-FB6ED5E2DD1A}">
      <text>
        <r>
          <rPr>
            <b/>
            <sz val="9"/>
            <color indexed="81"/>
            <rFont val="Tahoma"/>
            <family val="2"/>
          </rPr>
          <t xml:space="preserve">Valutakurs vert henta frå systemets kursar, dersom belasta/faktisk valutakurs ikkje vert dokumentert. </t>
        </r>
      </text>
    </comment>
    <comment ref="K30" authorId="2" shapeId="0" xr:uid="{500224C4-CD5A-4848-ABA4-9DC3346FE4A1}">
      <text>
        <r>
          <rPr>
            <b/>
            <sz val="9"/>
            <color indexed="81"/>
            <rFont val="Tahoma"/>
            <family val="2"/>
          </rPr>
          <t>Gje opp valuta, når anna enn Norske kroner (NOK)</t>
        </r>
      </text>
    </comment>
    <comment ref="M30" authorId="2" shapeId="0" xr:uid="{774A5EFE-E22B-4B13-9050-7DE63C04C0F4}">
      <text>
        <r>
          <rPr>
            <b/>
            <sz val="9"/>
            <color indexed="81"/>
            <rFont val="Tahoma"/>
            <family val="2"/>
          </rPr>
          <t xml:space="preserve">Valutakurs vert henta frå systemets kursar, dersom belasta/faktisk valutakurs ikkje vert dokumentert. </t>
        </r>
      </text>
    </comment>
    <comment ref="K31" authorId="2" shapeId="0" xr:uid="{0C2A8DE7-7A3B-4349-96C4-5ABBBEFD5871}">
      <text>
        <r>
          <rPr>
            <b/>
            <sz val="9"/>
            <color indexed="81"/>
            <rFont val="Tahoma"/>
            <family val="2"/>
          </rPr>
          <t>Gje opp valuta, når anna enn Norske kroner (NOK)</t>
        </r>
        <r>
          <rPr>
            <sz val="9"/>
            <color indexed="81"/>
            <rFont val="Tahoma"/>
            <family val="2"/>
          </rPr>
          <t xml:space="preserve">
</t>
        </r>
      </text>
    </comment>
    <comment ref="M31" authorId="2" shapeId="0" xr:uid="{6C19714A-BA73-4E8E-9F90-F9B82FEA1B46}">
      <text>
        <r>
          <rPr>
            <b/>
            <sz val="9"/>
            <color indexed="81"/>
            <rFont val="Tahoma"/>
            <family val="2"/>
          </rPr>
          <t xml:space="preserve">Valutakurs vert henta frå systemets kursar, dersom belasta/faktisk valutakurs ikkje vert dokumentert. </t>
        </r>
      </text>
    </comment>
    <comment ref="K32" authorId="2" shapeId="0" xr:uid="{DB4E90DC-60B5-4BC7-9C98-930BC998F264}">
      <text>
        <r>
          <rPr>
            <b/>
            <sz val="9"/>
            <color indexed="81"/>
            <rFont val="Tahoma"/>
            <family val="2"/>
          </rPr>
          <t>Gje opp valuta, når anna enn Norske kroner (NOK)</t>
        </r>
      </text>
    </comment>
    <comment ref="M32" authorId="2" shapeId="0" xr:uid="{F31851EB-FAD4-450C-841A-B324F9A730D6}">
      <text>
        <r>
          <rPr>
            <b/>
            <sz val="9"/>
            <color indexed="81"/>
            <rFont val="Tahoma"/>
            <family val="2"/>
          </rPr>
          <t>Valutakurs vert henta frå systemets kursar, dersom belasta/faktisk valutakurs ikkje vert dokumentert. s.</t>
        </r>
      </text>
    </comment>
    <comment ref="K33" authorId="2" shapeId="0" xr:uid="{1CD58A4E-7792-4C20-9AEC-86F089D89EC1}">
      <text>
        <r>
          <rPr>
            <b/>
            <sz val="9"/>
            <color indexed="81"/>
            <rFont val="Tahoma"/>
            <family val="2"/>
          </rPr>
          <t>Gje opp valuta, når anna enn Norske kroner (NOK)</t>
        </r>
        <r>
          <rPr>
            <sz val="9"/>
            <color indexed="81"/>
            <rFont val="Tahoma"/>
            <family val="2"/>
          </rPr>
          <t xml:space="preserve">
</t>
        </r>
      </text>
    </comment>
    <comment ref="M33" authorId="2" shapeId="0" xr:uid="{79811400-F191-4803-B1CA-31166E32AE35}">
      <text>
        <r>
          <rPr>
            <b/>
            <sz val="9"/>
            <color indexed="81"/>
            <rFont val="Tahoma"/>
            <family val="2"/>
          </rPr>
          <t xml:space="preserve">Valutakurs vert henta frå systemets kursar, dersom belasta/faktisk valutakurs ikkje vert dokumentert. </t>
        </r>
      </text>
    </comment>
    <comment ref="K34" authorId="2" shapeId="0" xr:uid="{554CA654-0086-48CC-834E-A8EF2066E4E2}">
      <text>
        <r>
          <rPr>
            <b/>
            <sz val="9"/>
            <color indexed="81"/>
            <rFont val="Tahoma"/>
            <family val="2"/>
          </rPr>
          <t>Gje opp valuta, når anna enn Norske kroner (NOK)</t>
        </r>
        <r>
          <rPr>
            <sz val="9"/>
            <color indexed="81"/>
            <rFont val="Tahoma"/>
            <family val="2"/>
          </rPr>
          <t xml:space="preserve">
</t>
        </r>
      </text>
    </comment>
    <comment ref="M34" authorId="2" shapeId="0" xr:uid="{9F529642-4C27-4395-BFB6-BC437ED82000}">
      <text>
        <r>
          <rPr>
            <b/>
            <sz val="9"/>
            <color indexed="81"/>
            <rFont val="Tahoma"/>
            <family val="2"/>
          </rPr>
          <t xml:space="preserve">Valutakurs vert henta frå systemets kursar, dersom belasta/faktisk valutakurs ikkje vert dokumentert. </t>
        </r>
      </text>
    </comment>
    <comment ref="K35" authorId="2" shapeId="0" xr:uid="{2AA277E1-C06D-4172-9D57-844430F20549}">
      <text>
        <r>
          <rPr>
            <b/>
            <sz val="9"/>
            <color indexed="81"/>
            <rFont val="Tahoma"/>
            <family val="2"/>
          </rPr>
          <t>Gje opp valuta, når anna enn Norske kroner (NOK)</t>
        </r>
        <r>
          <rPr>
            <sz val="9"/>
            <color indexed="81"/>
            <rFont val="Tahoma"/>
            <family val="2"/>
          </rPr>
          <t xml:space="preserve">
</t>
        </r>
      </text>
    </comment>
    <comment ref="M35" authorId="2" shapeId="0" xr:uid="{4DF4221D-FE64-4AA6-ADC1-7C7CB3E2FCFC}">
      <text>
        <r>
          <rPr>
            <b/>
            <sz val="9"/>
            <color indexed="81"/>
            <rFont val="Tahoma"/>
            <family val="2"/>
          </rPr>
          <t xml:space="preserve">Valutakurs vert henta frå systemets kursar, dersom belasta/faktisk valutakurs ikkje vert dokumentert. </t>
        </r>
      </text>
    </comment>
    <comment ref="B40" authorId="0" shapeId="0" xr:uid="{00000000-0006-0000-0100-000007000000}">
      <text>
        <r>
          <rPr>
            <b/>
            <sz val="11"/>
            <color indexed="81"/>
            <rFont val="Arial"/>
            <family val="2"/>
          </rPr>
          <t>For å kunne berekne reisa sin totale kostnad, må billettar, hotell og liknande som er betalt av arbeidsgjever, førast opp her.</t>
        </r>
      </text>
    </comment>
  </commentList>
</comments>
</file>

<file path=xl/sharedStrings.xml><?xml version="1.0" encoding="utf-8"?>
<sst xmlns="http://schemas.openxmlformats.org/spreadsheetml/2006/main" count="387" uniqueCount="340">
  <si>
    <t xml:space="preserve"> </t>
  </si>
  <si>
    <t xml:space="preserve">
</t>
  </si>
  <si>
    <t>Reiserekning</t>
  </si>
  <si>
    <t>Reisenummer</t>
  </si>
  <si>
    <t>Etter og fornamn</t>
  </si>
  <si>
    <t xml:space="preserve">  Fødselsnr.</t>
  </si>
  <si>
    <t>Tilsettnr</t>
  </si>
  <si>
    <t>Dokumenttype</t>
  </si>
  <si>
    <t>Nummer</t>
  </si>
  <si>
    <t>Land</t>
  </si>
  <si>
    <t>Privatadresse</t>
  </si>
  <si>
    <t>Postnr.</t>
  </si>
  <si>
    <t>Poststad</t>
  </si>
  <si>
    <t xml:space="preserve">Klient </t>
  </si>
  <si>
    <t>Stilling</t>
  </si>
  <si>
    <t>Bankkontonummer</t>
  </si>
  <si>
    <t>Firmakode</t>
  </si>
  <si>
    <t>Verksemd</t>
  </si>
  <si>
    <t>Avd./tj.sted</t>
  </si>
  <si>
    <t>Regulativ</t>
  </si>
  <si>
    <t>Land (By)</t>
  </si>
  <si>
    <t xml:space="preserve">  Dato</t>
  </si>
  <si>
    <t xml:space="preserve">  Kl.</t>
  </si>
  <si>
    <t>Dei felta som er merka med lys grønn og fortekst i kursiv, skal berre fyllast ut dersom du / reisande ikkje er registrert i lønnssystemet frå før.</t>
  </si>
  <si>
    <t>Reisemål</t>
  </si>
  <si>
    <t>Reisestart</t>
  </si>
  <si>
    <t>Reiseårsak</t>
  </si>
  <si>
    <t>Heimkomst</t>
  </si>
  <si>
    <t>Reiseutlegg / godtgjersle</t>
  </si>
  <si>
    <t>Tal</t>
  </si>
  <si>
    <t>Sats</t>
  </si>
  <si>
    <t>Beløp</t>
  </si>
  <si>
    <t>Kost.stad</t>
  </si>
  <si>
    <t>K-elem.4</t>
  </si>
  <si>
    <t>K-elem.5</t>
  </si>
  <si>
    <t>K-elem.6</t>
  </si>
  <si>
    <t>K-elem.7</t>
  </si>
  <si>
    <t>(Konto)</t>
  </si>
  <si>
    <t xml:space="preserve">Beløp overført  frå baksida:  </t>
  </si>
  <si>
    <t xml:space="preserve"> ---</t>
  </si>
  <si>
    <t>Generell kostnadstilordning:</t>
  </si>
  <si>
    <r>
      <t xml:space="preserve">Kostgodtgjersle </t>
    </r>
    <r>
      <rPr>
        <u/>
        <sz val="12"/>
        <rFont val="Arial"/>
        <family val="2"/>
      </rPr>
      <t>utan</t>
    </r>
    <r>
      <rPr>
        <sz val="12"/>
        <rFont val="Arial"/>
        <family val="2"/>
      </rPr>
      <t xml:space="preserve"> overnatting, iht.sats</t>
    </r>
  </si>
  <si>
    <t>Dagreise</t>
  </si>
  <si>
    <r>
      <t xml:space="preserve">Kostgodtgjersle </t>
    </r>
    <r>
      <rPr>
        <u/>
        <sz val="12"/>
        <color rgb="FF000000"/>
        <rFont val="Arial"/>
        <family val="2"/>
      </rPr>
      <t>ved</t>
    </r>
    <r>
      <rPr>
        <sz val="12"/>
        <color indexed="8"/>
        <rFont val="Arial"/>
        <family val="2"/>
      </rPr>
      <t xml:space="preserve"> overnatting, iht.sats 
</t>
    </r>
  </si>
  <si>
    <t>Hotell </t>
  </si>
  <si>
    <t>Hyb.u/kok, Pensjonat/Brakke *</t>
  </si>
  <si>
    <t>Hybel/Leil./Privat m/kok.*</t>
  </si>
  <si>
    <t>Hyb.u/kok,Pen-
sjonat/Brakke *</t>
  </si>
  <si>
    <t>Hybel/Leil.
/Privat m/kok. *.</t>
  </si>
  <si>
    <t>Er det overnatta i tilleggsdøgnet?</t>
  </si>
  <si>
    <t>Nattillegg, uleg.</t>
  </si>
  <si>
    <t>Innland</t>
  </si>
  <si>
    <t>Tilpassa kostnadsfordeling på enkeltpostar (ved behov):</t>
  </si>
  <si>
    <t>Komp. Tillegg</t>
  </si>
  <si>
    <t>Utland *</t>
  </si>
  <si>
    <r>
      <t xml:space="preserve">Eige skyssmiddel. </t>
    </r>
    <r>
      <rPr>
        <i/>
        <sz val="12"/>
        <color rgb="FF000000"/>
        <rFont val="Arial"/>
        <family val="2"/>
      </rPr>
      <t>Spesifiser reisa på baksida.</t>
    </r>
  </si>
  <si>
    <t>Bil (El./Hybrid/Fossil) *</t>
  </si>
  <si>
    <t>Heim-arbeid  (skattepl.) *</t>
  </si>
  <si>
    <t>Passasjertillegg, se merknadsfelt</t>
  </si>
  <si>
    <t xml:space="preserve">   </t>
  </si>
  <si>
    <t>Anna kj.tøy</t>
  </si>
  <si>
    <t>Andre godtgj.*</t>
  </si>
  <si>
    <r>
      <t xml:space="preserve">Måltidstrekk: </t>
    </r>
    <r>
      <rPr>
        <i/>
        <sz val="12"/>
        <color rgb="FF000000"/>
        <rFont val="Arial"/>
        <family val="2"/>
      </rPr>
      <t>Kryss av for mottatte måltid:</t>
    </r>
  </si>
  <si>
    <t xml:space="preserve">Del-sum:  </t>
  </si>
  <si>
    <t>Dato/dag:</t>
  </si>
  <si>
    <t>Frukost</t>
  </si>
  <si>
    <t>Lunsj</t>
  </si>
  <si>
    <t>Middag</t>
  </si>
  <si>
    <t xml:space="preserve">   Oppgje land: </t>
  </si>
  <si>
    <r>
      <t xml:space="preserve">  </t>
    </r>
    <r>
      <rPr>
        <b/>
        <i/>
        <sz val="12"/>
        <color rgb="FF000000"/>
        <rFont val="Arial"/>
        <family val="2"/>
      </rPr>
      <t xml:space="preserve">  Sum reiseoppgjør</t>
    </r>
    <r>
      <rPr>
        <i/>
        <sz val="12"/>
        <color indexed="8"/>
        <rFont val="Arial"/>
        <family val="2"/>
      </rPr>
      <t xml:space="preserve">   .</t>
    </r>
  </si>
  <si>
    <t>Anna trekk</t>
  </si>
  <si>
    <t>Reiseforskot utbet.stad</t>
  </si>
  <si>
    <r>
      <t xml:space="preserve"> Totalsum (Trekkpliktege ytingar er merka med *) </t>
    </r>
    <r>
      <rPr>
        <sz val="12"/>
        <color rgb="FF000000"/>
        <rFont val="Arial"/>
        <family val="2"/>
      </rPr>
      <t>.</t>
    </r>
  </si>
  <si>
    <t>Reisande si underskrift</t>
  </si>
  <si>
    <t>Dato</t>
  </si>
  <si>
    <t>Eg samtykkjer i at ev. skyldig beløp kan trekkast i løn.</t>
  </si>
  <si>
    <t xml:space="preserve">  Satsar bereknast ikkje. 
  Det er dei satsane og berekningane som 
  ligge i lønssystemet som vil verte brukt ved 
  utbetaling av reiserekninga. 
  Forventa utbetalingsbeløp kan verte mindre 
  pga. forskotstrekk.</t>
  </si>
  <si>
    <t>Kontrollør</t>
  </si>
  <si>
    <t>Sign.</t>
  </si>
  <si>
    <t>Er verksemda omfatta av nettoføringsordningan?</t>
  </si>
  <si>
    <t>Budsjett- disponering</t>
  </si>
  <si>
    <t>LAND</t>
  </si>
  <si>
    <t xml:space="preserve">ULEGITIMERT </t>
  </si>
  <si>
    <t>ANDRE FREMKOMSTMIDLER</t>
  </si>
  <si>
    <t>REGULATIV</t>
  </si>
  <si>
    <t>KOSTGODTGJØRELSE</t>
  </si>
  <si>
    <t>Norge</t>
  </si>
  <si>
    <t>MED OVERNATTING</t>
  </si>
  <si>
    <t>Motorsykkel (MC)&gt; 125 ccm, Moped-bil</t>
  </si>
  <si>
    <t>Dagsreise  </t>
  </si>
  <si>
    <t>Afghanistan</t>
  </si>
  <si>
    <t>Snøscooter og ATV</t>
  </si>
  <si>
    <t>Afrika (øvrige land)</t>
  </si>
  <si>
    <t>5-9 timer</t>
  </si>
  <si>
    <t>8 - 12 timer</t>
  </si>
  <si>
    <t>SAP</t>
  </si>
  <si>
    <t>xx</t>
  </si>
  <si>
    <t>Båt med motor</t>
  </si>
  <si>
    <t>Hybel u/kok,Pensjonat/Brakke  </t>
  </si>
  <si>
    <t>Albania</t>
  </si>
  <si>
    <t>9-12 timer</t>
  </si>
  <si>
    <t>over 12 timer</t>
  </si>
  <si>
    <t>Moped, MC =&lt;125 ccm og andre motoriserte fremkomstmidler</t>
  </si>
  <si>
    <t>Hybel/Leil/Privat m/kok  </t>
  </si>
  <si>
    <t>Algerie</t>
  </si>
  <si>
    <t>&gt;28d Hotell  </t>
  </si>
  <si>
    <t>Amerika (øvrige land)</t>
  </si>
  <si>
    <t>Skogs- og anleggsveier</t>
  </si>
  <si>
    <t>&gt;28d Hybel u/kok,Pensj/Brakke </t>
  </si>
  <si>
    <t>Angola</t>
  </si>
  <si>
    <t>Tilhenger etc.</t>
  </si>
  <si>
    <t>&gt;28d Hybel/Leil/Privat m/kok  </t>
  </si>
  <si>
    <t>Argentina</t>
  </si>
  <si>
    <t>Trekkfri Hyb.u/kok,Pensj/Brak  </t>
  </si>
  <si>
    <t>Armenia</t>
  </si>
  <si>
    <t>Trekkfri Hyb/Leil/Priv m/kok  </t>
  </si>
  <si>
    <t>Aserbajdsjan</t>
  </si>
  <si>
    <t>Feltavtale  </t>
  </si>
  <si>
    <t>Asia (øvrige land)</t>
  </si>
  <si>
    <t>Australia</t>
  </si>
  <si>
    <t>Bahamas</t>
  </si>
  <si>
    <t>Bahrain</t>
  </si>
  <si>
    <t>Bangladesh</t>
  </si>
  <si>
    <t>Barbados</t>
  </si>
  <si>
    <t>Belgia</t>
  </si>
  <si>
    <t>Benin</t>
  </si>
  <si>
    <t>Bolivia</t>
  </si>
  <si>
    <t>Bosnia-Hercegovina</t>
  </si>
  <si>
    <t>Botswana</t>
  </si>
  <si>
    <t>Brasil</t>
  </si>
  <si>
    <t>Brasil,Rio</t>
  </si>
  <si>
    <t>BruneiDarussal</t>
  </si>
  <si>
    <t>Bulgaria</t>
  </si>
  <si>
    <t>Burundi</t>
  </si>
  <si>
    <t>Canada</t>
  </si>
  <si>
    <t>Chile</t>
  </si>
  <si>
    <t>Colombia</t>
  </si>
  <si>
    <t>CostaRica</t>
  </si>
  <si>
    <t>Cuba</t>
  </si>
  <si>
    <t>Danmark</t>
  </si>
  <si>
    <t>Demokratisk rep.Kongo</t>
  </si>
  <si>
    <t>Egypt</t>
  </si>
  <si>
    <t>Elfenbenskysten</t>
  </si>
  <si>
    <t>ElSalvador</t>
  </si>
  <si>
    <t>Eritrea</t>
  </si>
  <si>
    <t>Estland</t>
  </si>
  <si>
    <t>Eswatini</t>
  </si>
  <si>
    <t>Etiopia</t>
  </si>
  <si>
    <t>Filippinene</t>
  </si>
  <si>
    <t>Finland</t>
  </si>
  <si>
    <t>ForenteArabiskeEmirater</t>
  </si>
  <si>
    <t>Frankrike</t>
  </si>
  <si>
    <t>Frankrike,Paris</t>
  </si>
  <si>
    <t>Gabon</t>
  </si>
  <si>
    <t>Georgia</t>
  </si>
  <si>
    <t>Ghana</t>
  </si>
  <si>
    <t>Guatemala</t>
  </si>
  <si>
    <t>Guyana</t>
  </si>
  <si>
    <t>Hellas</t>
  </si>
  <si>
    <t>Honduras</t>
  </si>
  <si>
    <t>Hviterussland</t>
  </si>
  <si>
    <t>India</t>
  </si>
  <si>
    <t>Indonesia</t>
  </si>
  <si>
    <t>Iran</t>
  </si>
  <si>
    <t>Irland</t>
  </si>
  <si>
    <t>Island</t>
  </si>
  <si>
    <t>Israel</t>
  </si>
  <si>
    <t>Italia</t>
  </si>
  <si>
    <t>Jamaica</t>
  </si>
  <si>
    <t>Japan</t>
  </si>
  <si>
    <t>Jordan</t>
  </si>
  <si>
    <t>Kambodsja</t>
  </si>
  <si>
    <t>Kamerun</t>
  </si>
  <si>
    <t>Kasakhstan</t>
  </si>
  <si>
    <t>Kenya</t>
  </si>
  <si>
    <t>Kina</t>
  </si>
  <si>
    <t>Kina,Hongkong</t>
  </si>
  <si>
    <t>Kina,Shanghai</t>
  </si>
  <si>
    <t>Kongo</t>
  </si>
  <si>
    <t>Kosovo</t>
  </si>
  <si>
    <t>Kroatia</t>
  </si>
  <si>
    <t>Kuwait</t>
  </si>
  <si>
    <t>Kypros</t>
  </si>
  <si>
    <t>Laos</t>
  </si>
  <si>
    <t>Latvia</t>
  </si>
  <si>
    <t>Lesotho</t>
  </si>
  <si>
    <t>Libanon</t>
  </si>
  <si>
    <t>Liechtenstein</t>
  </si>
  <si>
    <t>Litauen</t>
  </si>
  <si>
    <t>Luxemburg</t>
  </si>
  <si>
    <t>Madagaskar</t>
  </si>
  <si>
    <t>Malawi</t>
  </si>
  <si>
    <t>Malaysia</t>
  </si>
  <si>
    <t>Maldivene</t>
  </si>
  <si>
    <t>Malta</t>
  </si>
  <si>
    <t>Marokko</t>
  </si>
  <si>
    <t>Mauritius</t>
  </si>
  <si>
    <t>Mexico</t>
  </si>
  <si>
    <t>Moldova</t>
  </si>
  <si>
    <t>Monaco</t>
  </si>
  <si>
    <t>Montenegro</t>
  </si>
  <si>
    <t>Mosambik</t>
  </si>
  <si>
    <t>Myanmar</t>
  </si>
  <si>
    <t>Namibia</t>
  </si>
  <si>
    <t>Nederland</t>
  </si>
  <si>
    <t>NewZealand</t>
  </si>
  <si>
    <t>Nicaragua</t>
  </si>
  <si>
    <t>Nigeria</t>
  </si>
  <si>
    <t>Nord-Korea</t>
  </si>
  <si>
    <t>Nord-Makedonia</t>
  </si>
  <si>
    <t>Oman</t>
  </si>
  <si>
    <t>Oseania (øvrige land)</t>
  </si>
  <si>
    <t>Pakistan</t>
  </si>
  <si>
    <t>Palestina</t>
  </si>
  <si>
    <t>Panama</t>
  </si>
  <si>
    <t>PapuaNy-Guinea</t>
  </si>
  <si>
    <t>Paraguay</t>
  </si>
  <si>
    <t>Peru</t>
  </si>
  <si>
    <t>Polen</t>
  </si>
  <si>
    <t>Portugal</t>
  </si>
  <si>
    <t>PuertoRico</t>
  </si>
  <si>
    <t>Qatar</t>
  </si>
  <si>
    <t>Romania</t>
  </si>
  <si>
    <t>Russland</t>
  </si>
  <si>
    <t>Russland,Moskva</t>
  </si>
  <si>
    <t>Russland,St.Petersburg</t>
  </si>
  <si>
    <t>Saudi-Arabia</t>
  </si>
  <si>
    <t>Serbia</t>
  </si>
  <si>
    <t>Seychellene</t>
  </si>
  <si>
    <t>Singapore</t>
  </si>
  <si>
    <t>Slovakia</t>
  </si>
  <si>
    <t>Slovenia</t>
  </si>
  <si>
    <t>Spania</t>
  </si>
  <si>
    <t>SriLanka</t>
  </si>
  <si>
    <t>Storbritannia</t>
  </si>
  <si>
    <t>Storbritannia,London</t>
  </si>
  <si>
    <t>Sudan</t>
  </si>
  <si>
    <t>Surinam</t>
  </si>
  <si>
    <t>Sveits</t>
  </si>
  <si>
    <t>Sveits,Geneve</t>
  </si>
  <si>
    <t>Sveits,Zurich</t>
  </si>
  <si>
    <t>Sverige</t>
  </si>
  <si>
    <t>Sør-Afrika</t>
  </si>
  <si>
    <t>Sør-Korea</t>
  </si>
  <si>
    <t>Sør-Sudan</t>
  </si>
  <si>
    <t>Taiwan</t>
  </si>
  <si>
    <t>Tanzania</t>
  </si>
  <si>
    <t>Thailand</t>
  </si>
  <si>
    <t>Togo</t>
  </si>
  <si>
    <t>Tsjekkia</t>
  </si>
  <si>
    <t>Tyrkia</t>
  </si>
  <si>
    <t>Tyrkia,Istanbul</t>
  </si>
  <si>
    <t>Tyskland</t>
  </si>
  <si>
    <t>Tyskland,Berlin</t>
  </si>
  <si>
    <t>Ukraina</t>
  </si>
  <si>
    <t>Ungarn</t>
  </si>
  <si>
    <t>Uruguay</t>
  </si>
  <si>
    <t>USA</t>
  </si>
  <si>
    <t>USA,NewYork</t>
  </si>
  <si>
    <t>USA,SanFrancisco</t>
  </si>
  <si>
    <t>USA,WashingtonD.C.</t>
  </si>
  <si>
    <t>Usbekistan</t>
  </si>
  <si>
    <t>Venezuela</t>
  </si>
  <si>
    <t>Vietnam</t>
  </si>
  <si>
    <t>Yemen</t>
  </si>
  <si>
    <t>Zambia</t>
  </si>
  <si>
    <t>Zimbabwe</t>
  </si>
  <si>
    <t>Østerrike</t>
  </si>
  <si>
    <t>Østerrike,Wien</t>
  </si>
  <si>
    <t>Øst-Timor</t>
  </si>
  <si>
    <t xml:space="preserve">   Reisespesifikasjon</t>
  </si>
  <si>
    <t xml:space="preserve">   Reiseutlegg</t>
  </si>
  <si>
    <t xml:space="preserve">   Frå</t>
  </si>
  <si>
    <t xml:space="preserve">    Til</t>
  </si>
  <si>
    <t xml:space="preserve"> Skyssmiddel</t>
  </si>
  <si>
    <t xml:space="preserve">    Fremmed valuta</t>
  </si>
  <si>
    <t>Klokkeslett</t>
  </si>
  <si>
    <t xml:space="preserve">             Stad</t>
  </si>
  <si>
    <t>Stad</t>
  </si>
  <si>
    <t>Type</t>
  </si>
  <si>
    <t>Køyre- form</t>
  </si>
  <si>
    <t>Km</t>
  </si>
  <si>
    <t>Valuta</t>
  </si>
  <si>
    <t>Beløp i valuta</t>
  </si>
  <si>
    <t>Kurs</t>
  </si>
  <si>
    <t>Heimel for bruk av bil</t>
  </si>
  <si>
    <t xml:space="preserve"> Dato</t>
  </si>
  <si>
    <t xml:space="preserve">Sum km </t>
  </si>
  <si>
    <t>Delsum</t>
  </si>
  <si>
    <t xml:space="preserve"> Gjeve av</t>
  </si>
  <si>
    <t>Sum km heim-arbeid</t>
  </si>
  <si>
    <t xml:space="preserve">   Utlegg til overnatting, billettar, bompengar m.m.</t>
  </si>
  <si>
    <t>Framand valuta</t>
  </si>
  <si>
    <t xml:space="preserve">  Spesifikasjon</t>
  </si>
  <si>
    <t>Papir- kvittering</t>
  </si>
  <si>
    <t xml:space="preserve">  Reiseutlegg - overførast automatisk til forsida </t>
  </si>
  <si>
    <t>Sum</t>
  </si>
  <si>
    <r>
      <t xml:space="preserve">  Utlegg som </t>
    </r>
    <r>
      <rPr>
        <b/>
        <u/>
        <sz val="14"/>
        <color rgb="FF000000"/>
        <rFont val="Arial"/>
        <family val="2"/>
      </rPr>
      <t>er betalt</t>
    </r>
    <r>
      <rPr>
        <b/>
        <sz val="14"/>
        <color indexed="8"/>
        <rFont val="Arial"/>
        <family val="2"/>
      </rPr>
      <t xml:space="preserve"> av arbeidsgjevar</t>
    </r>
  </si>
  <si>
    <t xml:space="preserve">  Kurs</t>
  </si>
  <si>
    <r>
      <t xml:space="preserve">   </t>
    </r>
    <r>
      <rPr>
        <b/>
        <sz val="14"/>
        <rFont val="Arial"/>
        <family val="2"/>
      </rPr>
      <t>Overnatting</t>
    </r>
    <r>
      <rPr>
        <sz val="14"/>
        <rFont val="Arial"/>
        <family val="2"/>
      </rPr>
      <t xml:space="preserve"> (Gi opp namn på, og stad for hotell, pensjonat eller anna (ikkje privat).)</t>
    </r>
  </si>
  <si>
    <t xml:space="preserve">    ellers vert beløpet som overstig Skattedir. forskotssatsar for overnatting med kokemuligheter, skattepliktig.</t>
  </si>
  <si>
    <r>
      <t xml:space="preserve">   Merknadar</t>
    </r>
    <r>
      <rPr>
        <sz val="14"/>
        <color indexed="8"/>
        <rFont val="Arial"/>
        <family val="2"/>
      </rPr>
      <t xml:space="preserve"> (Namn på passasjerar må gis opp her.)</t>
    </r>
  </si>
  <si>
    <t>Tidsintervall</t>
  </si>
  <si>
    <t>JA/NEI</t>
  </si>
  <si>
    <t>Summering av kjøretype</t>
  </si>
  <si>
    <t>Ja</t>
  </si>
  <si>
    <t>Nei</t>
  </si>
  <si>
    <t>X</t>
  </si>
  <si>
    <t>U</t>
  </si>
  <si>
    <t>Trekk for kost</t>
  </si>
  <si>
    <t>Frokost</t>
  </si>
  <si>
    <t>Veiledning</t>
  </si>
  <si>
    <t>Uten overnatting 6-12</t>
  </si>
  <si>
    <t xml:space="preserve">fyll ut hvite felt. </t>
  </si>
  <si>
    <t>Uten overnatting over 12 t</t>
  </si>
  <si>
    <t>Hotell innland</t>
  </si>
  <si>
    <t>lagre lokalt</t>
  </si>
  <si>
    <t>Pensjonat</t>
  </si>
  <si>
    <t>Hybel/brakke/privat</t>
  </si>
  <si>
    <t>Hotell utland</t>
  </si>
  <si>
    <t>hvordan håndtere årsskifte - nullstille akkumulator</t>
  </si>
  <si>
    <t>Nattillegg</t>
  </si>
  <si>
    <t>Kostgodtgjøring uten overnatting, 6-12 t.</t>
  </si>
  <si>
    <t>Her summeres kilometer hjem / arbeid.</t>
  </si>
  <si>
    <t>Kostgodtgjøring uten overnatting, &gt; 12 t.</t>
  </si>
  <si>
    <t>Satser for trekk av kost ved opphold på pensjonat</t>
  </si>
  <si>
    <t>Kostgodtgjøring med overnatting,  1</t>
  </si>
  <si>
    <t>Kostgodtgjørimg med overnatting, 2</t>
  </si>
  <si>
    <t>Tromsø</t>
  </si>
  <si>
    <t>Nattillegg, 1</t>
  </si>
  <si>
    <t>høyere km.sats</t>
  </si>
  <si>
    <t>Nattillegg, 2</t>
  </si>
  <si>
    <t>Satser for trekk av kost ved opphold på hybel/brakke/privat</t>
  </si>
  <si>
    <t>Trekk for kost utland, 1</t>
  </si>
  <si>
    <t>Passnummer</t>
  </si>
  <si>
    <t>Social security number</t>
  </si>
  <si>
    <t>Tax identification number</t>
  </si>
  <si>
    <t>VAT identification number</t>
  </si>
  <si>
    <t>ja</t>
  </si>
  <si>
    <t>nei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</si>
</sst>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m/d"/>
  </numFmts>
  <fonts count="58">
    <font>
      <sz val="10"/>
      <name val="Arial"/>
    </font>
    <font>
      <sz val="10"/>
      <name val="Arial"/>
      <family val="2"/>
    </font>
    <font>
      <sz val="12"/>
      <color indexed="8"/>
      <name val="Arial Unicode MS"/>
      <family val="2"/>
    </font>
    <font>
      <sz val="10"/>
      <color indexed="8"/>
      <name val="Arial Unicode MS"/>
      <family val="2"/>
    </font>
    <font>
      <sz val="11"/>
      <color indexed="8"/>
      <name val="Arial Unicode MS"/>
      <family val="2"/>
    </font>
    <font>
      <sz val="12"/>
      <name val="Arial Unicode MS"/>
      <family val="2"/>
    </font>
    <font>
      <sz val="11"/>
      <name val="Arial"/>
      <family val="2"/>
    </font>
    <font>
      <b/>
      <sz val="12"/>
      <color indexed="81"/>
      <name val="Tahoma"/>
      <family val="2"/>
    </font>
    <font>
      <sz val="12"/>
      <name val="Arial"/>
      <family val="2"/>
    </font>
    <font>
      <sz val="14"/>
      <name val="Arial"/>
      <family val="2"/>
    </font>
    <font>
      <sz val="10"/>
      <name val="Arial Unicode MS"/>
      <family val="2"/>
    </font>
    <font>
      <b/>
      <sz val="10"/>
      <name val="Arial Unicode MS"/>
      <family val="2"/>
    </font>
    <font>
      <sz val="8"/>
      <name val="Arial"/>
      <family val="2"/>
    </font>
    <font>
      <sz val="12"/>
      <color indexed="8"/>
      <name val="Arial"/>
      <family val="2"/>
    </font>
    <font>
      <b/>
      <sz val="12"/>
      <color indexed="8"/>
      <name val="Arial"/>
      <family val="2"/>
    </font>
    <font>
      <b/>
      <sz val="14"/>
      <color indexed="8"/>
      <name val="Arial"/>
      <family val="2"/>
    </font>
    <font>
      <sz val="10"/>
      <name val="Arial"/>
      <family val="2"/>
    </font>
    <font>
      <sz val="14"/>
      <color indexed="8"/>
      <name val="Arial"/>
      <family val="2"/>
    </font>
    <font>
      <sz val="10"/>
      <color indexed="8"/>
      <name val="Arial"/>
      <family val="2"/>
    </font>
    <font>
      <sz val="8"/>
      <name val="Arial"/>
      <family val="2"/>
    </font>
    <font>
      <sz val="8"/>
      <color indexed="81"/>
      <name val="Tahoma"/>
      <family val="2"/>
    </font>
    <font>
      <b/>
      <sz val="14"/>
      <name val="Arial"/>
      <family val="2"/>
    </font>
    <font>
      <b/>
      <sz val="10"/>
      <name val="Arial"/>
      <family val="2"/>
    </font>
    <font>
      <b/>
      <sz val="8"/>
      <name val="Arial Unicode MS"/>
      <family val="2"/>
    </font>
    <font>
      <sz val="8"/>
      <name val="Arial Unicode MS"/>
      <family val="2"/>
    </font>
    <font>
      <sz val="12"/>
      <color indexed="21"/>
      <name val="Arial"/>
      <family val="2"/>
    </font>
    <font>
      <sz val="10"/>
      <color indexed="21"/>
      <name val="Arial"/>
      <family val="2"/>
    </font>
    <font>
      <b/>
      <sz val="28"/>
      <color indexed="8"/>
      <name val="Arial Unicode MS"/>
      <family val="2"/>
    </font>
    <font>
      <sz val="14"/>
      <color indexed="21"/>
      <name val="Arial"/>
      <family val="2"/>
    </font>
    <font>
      <b/>
      <sz val="12"/>
      <name val="Arial Unicode MS"/>
      <family val="2"/>
    </font>
    <font>
      <i/>
      <sz val="12"/>
      <color indexed="21"/>
      <name val="Arial"/>
      <family val="2"/>
    </font>
    <font>
      <b/>
      <sz val="9"/>
      <color indexed="81"/>
      <name val="Tahoma"/>
      <family val="2"/>
    </font>
    <font>
      <sz val="9"/>
      <color indexed="81"/>
      <name val="Tahoma"/>
      <family val="2"/>
    </font>
    <font>
      <sz val="12"/>
      <color rgb="FF000000"/>
      <name val="Arial"/>
      <family val="2"/>
    </font>
    <font>
      <sz val="11"/>
      <name val="Calibri"/>
      <family val="2"/>
    </font>
    <font>
      <sz val="11"/>
      <color rgb="FF000000"/>
      <name val="Calibri"/>
      <family val="2"/>
    </font>
    <font>
      <i/>
      <sz val="10"/>
      <name val="Arial"/>
      <family val="2"/>
    </font>
    <font>
      <i/>
      <sz val="12"/>
      <color indexed="8"/>
      <name val="Arial"/>
      <family val="2"/>
    </font>
    <font>
      <u/>
      <sz val="12"/>
      <name val="Arial"/>
      <family val="2"/>
    </font>
    <font>
      <i/>
      <sz val="14"/>
      <color indexed="8"/>
      <name val="Arial"/>
      <family val="2"/>
    </font>
    <font>
      <u/>
      <sz val="12"/>
      <color rgb="FF000000"/>
      <name val="Arial"/>
      <family val="2"/>
    </font>
    <font>
      <i/>
      <sz val="12"/>
      <color rgb="FF000000"/>
      <name val="Arial"/>
      <family val="2"/>
    </font>
    <font>
      <i/>
      <sz val="12"/>
      <name val="Arial"/>
      <family val="2"/>
    </font>
    <font>
      <b/>
      <u/>
      <sz val="14"/>
      <color rgb="FF000000"/>
      <name val="Arial"/>
      <family val="2"/>
    </font>
    <font>
      <b/>
      <sz val="10"/>
      <color rgb="FFFF0000"/>
      <name val="Arial"/>
      <family val="2"/>
    </font>
    <font>
      <sz val="10"/>
      <color rgb="FFFF0000"/>
      <name val="Arial"/>
      <family val="2"/>
    </font>
    <font>
      <sz val="12"/>
      <color rgb="FFFF0000"/>
      <name val="Arial"/>
      <family val="2"/>
    </font>
    <font>
      <b/>
      <i/>
      <sz val="12"/>
      <color indexed="8"/>
      <name val="Arial"/>
      <family val="2"/>
    </font>
    <font>
      <b/>
      <i/>
      <sz val="12"/>
      <color rgb="FF000000"/>
      <name val="Arial"/>
      <family val="2"/>
    </font>
    <font>
      <b/>
      <sz val="10"/>
      <color indexed="81"/>
      <name val="Arial"/>
      <family val="2"/>
    </font>
    <font>
      <i/>
      <sz val="11"/>
      <name val="Arial"/>
      <family val="2"/>
    </font>
    <font>
      <b/>
      <sz val="11"/>
      <color indexed="81"/>
      <name val="Ariial"/>
    </font>
    <font>
      <b/>
      <sz val="11"/>
      <color indexed="81"/>
      <name val="Arial"/>
      <family val="2"/>
    </font>
    <font>
      <sz val="11"/>
      <color indexed="81"/>
      <name val="Arial"/>
      <family val="2"/>
    </font>
    <font>
      <b/>
      <sz val="11"/>
      <color indexed="81"/>
      <name val="Areal"/>
    </font>
    <font>
      <i/>
      <sz val="10"/>
      <color indexed="21"/>
      <name val="Arial"/>
      <family val="2"/>
    </font>
    <font>
      <i/>
      <sz val="10"/>
      <color indexed="81"/>
      <name val="Arial"/>
      <family val="2"/>
    </font>
    <font>
      <sz val="10"/>
      <color rgb="FF000000"/>
      <name val="Arial"/>
      <family val="2"/>
    </font>
  </fonts>
  <fills count="12">
    <fill>
      <patternFill patternType="none"/>
    </fill>
    <fill>
      <patternFill patternType="gray125"/>
    </fill>
    <fill>
      <patternFill patternType="solid">
        <fgColor indexed="26"/>
        <bgColor indexed="64"/>
      </patternFill>
    </fill>
    <fill>
      <patternFill patternType="solid">
        <fgColor indexed="11"/>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rgb="FFCCFFCC"/>
        <bgColor indexed="64"/>
      </patternFill>
    </fill>
    <fill>
      <patternFill patternType="solid">
        <fgColor theme="6" tint="0.79998168889431442"/>
        <bgColor indexed="64"/>
      </patternFill>
    </fill>
    <fill>
      <patternFill patternType="solid">
        <fgColor rgb="FFFFFFCC"/>
        <bgColor indexed="64"/>
      </patternFill>
    </fill>
    <fill>
      <patternFill patternType="solid">
        <fgColor rgb="FF99FF33"/>
        <bgColor indexed="64"/>
      </patternFill>
    </fill>
    <fill>
      <patternFill patternType="solid">
        <fgColor theme="9" tint="0.59999389629810485"/>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8"/>
      </left>
      <right style="thin">
        <color indexed="64"/>
      </right>
      <top/>
      <bottom/>
      <diagonal/>
    </border>
    <border>
      <left style="thin">
        <color indexed="64"/>
      </left>
      <right/>
      <top style="thin">
        <color indexed="64"/>
      </top>
      <bottom/>
      <diagonal/>
    </border>
    <border>
      <left/>
      <right/>
      <top style="thin">
        <color indexed="8"/>
      </top>
      <bottom/>
      <diagonal/>
    </border>
    <border>
      <left style="thin">
        <color indexed="8"/>
      </left>
      <right style="thin">
        <color indexed="64"/>
      </right>
      <top style="thin">
        <color indexed="8"/>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top/>
      <bottom/>
      <diagonal/>
    </border>
    <border>
      <left/>
      <right style="thin">
        <color indexed="8"/>
      </right>
      <top/>
      <bottom/>
      <diagonal/>
    </border>
    <border>
      <left style="thin">
        <color indexed="8"/>
      </left>
      <right/>
      <top/>
      <bottom style="thin">
        <color indexed="64"/>
      </bottom>
      <diagonal/>
    </border>
    <border>
      <left/>
      <right style="thin">
        <color indexed="8"/>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8"/>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164" fontId="1" fillId="0" borderId="0" applyFont="0" applyFill="0" applyBorder="0" applyAlignment="0" applyProtection="0"/>
    <xf numFmtId="164" fontId="16" fillId="0" borderId="0" applyFont="0" applyFill="0" applyBorder="0" applyAlignment="0" applyProtection="0"/>
    <xf numFmtId="0" fontId="16" fillId="0" borderId="0"/>
  </cellStyleXfs>
  <cellXfs count="486">
    <xf numFmtId="0" fontId="0" fillId="0" borderId="0" xfId="0"/>
    <xf numFmtId="0" fontId="2" fillId="2" borderId="0" xfId="0" applyFont="1" applyFill="1"/>
    <xf numFmtId="0" fontId="3" fillId="2" borderId="0" xfId="0" applyFont="1" applyFill="1" applyAlignment="1">
      <alignment horizontal="left" vertical="center"/>
    </xf>
    <xf numFmtId="0" fontId="3" fillId="2" borderId="0" xfId="0" applyFont="1" applyFill="1" applyAlignment="1">
      <alignment horizontal="left" vertical="center" wrapText="1"/>
    </xf>
    <xf numFmtId="0" fontId="2" fillId="2" borderId="0" xfId="0" applyFont="1" applyFill="1" applyAlignment="1">
      <alignment vertical="top"/>
    </xf>
    <xf numFmtId="0" fontId="4" fillId="2" borderId="0" xfId="0" applyFont="1" applyFill="1"/>
    <xf numFmtId="0" fontId="2" fillId="3" borderId="0" xfId="0" applyFont="1" applyFill="1" applyAlignment="1">
      <alignment horizontal="center" vertical="center"/>
    </xf>
    <xf numFmtId="0" fontId="2" fillId="4" borderId="0" xfId="0" applyFont="1" applyFill="1" applyAlignment="1" applyProtection="1">
      <alignment horizontal="center" vertical="center"/>
      <protection locked="0"/>
    </xf>
    <xf numFmtId="0" fontId="5" fillId="2" borderId="0" xfId="0" applyFont="1" applyFill="1"/>
    <xf numFmtId="0" fontId="5" fillId="2" borderId="0" xfId="0" applyFont="1" applyFill="1" applyAlignment="1">
      <alignment horizontal="left"/>
    </xf>
    <xf numFmtId="0" fontId="3" fillId="2" borderId="0" xfId="0" applyFont="1" applyFill="1" applyAlignment="1">
      <alignment vertical="top"/>
    </xf>
    <xf numFmtId="0" fontId="3" fillId="2" borderId="0" xfId="0" applyFont="1" applyFill="1" applyAlignment="1">
      <alignment horizontal="center"/>
    </xf>
    <xf numFmtId="2" fontId="10" fillId="0" borderId="1" xfId="0" applyNumberFormat="1" applyFont="1" applyBorder="1" applyAlignment="1">
      <alignment horizontal="left" vertical="center"/>
    </xf>
    <xf numFmtId="0" fontId="10" fillId="0" borderId="0" xfId="0" applyFont="1" applyAlignment="1">
      <alignment horizontal="left" vertical="center"/>
    </xf>
    <xf numFmtId="0" fontId="11" fillId="0" borderId="0" xfId="0" applyFont="1" applyAlignment="1">
      <alignment horizontal="left" vertical="center"/>
    </xf>
    <xf numFmtId="0" fontId="10" fillId="0" borderId="0" xfId="0" applyFont="1" applyAlignment="1">
      <alignment horizontal="right" vertical="center"/>
    </xf>
    <xf numFmtId="0" fontId="10" fillId="0" borderId="0" xfId="0" applyFont="1"/>
    <xf numFmtId="20" fontId="10" fillId="0" borderId="0" xfId="0" applyNumberFormat="1" applyFont="1" applyAlignment="1">
      <alignment horizontal="left" vertical="center"/>
    </xf>
    <xf numFmtId="2" fontId="10" fillId="0" borderId="0" xfId="0" applyNumberFormat="1" applyFont="1" applyAlignment="1">
      <alignment horizontal="centerContinuous" vertical="center"/>
    </xf>
    <xf numFmtId="2" fontId="10" fillId="0" borderId="0" xfId="0" applyNumberFormat="1" applyFont="1"/>
    <xf numFmtId="0" fontId="4" fillId="4" borderId="2" xfId="0" applyFont="1" applyFill="1" applyBorder="1" applyAlignment="1" applyProtection="1">
      <alignment horizontal="center" vertical="center"/>
      <protection locked="0"/>
    </xf>
    <xf numFmtId="0" fontId="4" fillId="2" borderId="3" xfId="0" applyFont="1" applyFill="1" applyBorder="1" applyAlignment="1">
      <alignment vertical="center"/>
    </xf>
    <xf numFmtId="0" fontId="2" fillId="2" borderId="2" xfId="0" applyFont="1" applyFill="1" applyBorder="1" applyAlignment="1">
      <alignment vertical="center"/>
    </xf>
    <xf numFmtId="0" fontId="10" fillId="5" borderId="0" xfId="0" applyFont="1" applyFill="1" applyAlignment="1" applyProtection="1">
      <alignment horizontal="left" vertical="center"/>
      <protection locked="0"/>
    </xf>
    <xf numFmtId="2" fontId="10" fillId="0" borderId="1" xfId="0" applyNumberFormat="1" applyFont="1" applyBorder="1" applyAlignment="1" applyProtection="1">
      <alignment horizontal="centerContinuous" vertical="center"/>
      <protection locked="0"/>
    </xf>
    <xf numFmtId="0" fontId="10" fillId="0" borderId="0" xfId="0" applyFont="1" applyAlignment="1" applyProtection="1">
      <alignment horizontal="right" vertical="center"/>
      <protection locked="0"/>
    </xf>
    <xf numFmtId="164" fontId="0" fillId="0" borderId="0" xfId="1" applyFont="1"/>
    <xf numFmtId="0" fontId="13" fillId="4" borderId="1" xfId="0" applyFont="1" applyFill="1" applyBorder="1" applyAlignment="1" applyProtection="1">
      <alignment horizontal="center" vertical="center"/>
      <protection locked="0"/>
    </xf>
    <xf numFmtId="0" fontId="13" fillId="2" borderId="1" xfId="0" applyFont="1" applyFill="1" applyBorder="1" applyAlignment="1">
      <alignment horizontal="center" vertical="center"/>
    </xf>
    <xf numFmtId="0" fontId="14" fillId="2" borderId="4" xfId="0" applyFont="1" applyFill="1" applyBorder="1" applyAlignment="1">
      <alignment horizontal="centerContinuous" vertical="center"/>
    </xf>
    <xf numFmtId="0" fontId="15" fillId="2" borderId="5" xfId="0" applyFont="1" applyFill="1" applyBorder="1" applyAlignment="1">
      <alignment horizontal="centerContinuous" vertical="center"/>
    </xf>
    <xf numFmtId="0" fontId="13" fillId="2" borderId="3" xfId="0" applyFont="1" applyFill="1" applyBorder="1"/>
    <xf numFmtId="0" fontId="13" fillId="2" borderId="6" xfId="0" applyFont="1" applyFill="1" applyBorder="1" applyAlignment="1">
      <alignment vertical="center"/>
    </xf>
    <xf numFmtId="0" fontId="13" fillId="2" borderId="6" xfId="0" applyFont="1" applyFill="1" applyBorder="1"/>
    <xf numFmtId="0" fontId="13" fillId="2" borderId="7" xfId="0" applyFont="1" applyFill="1" applyBorder="1" applyAlignment="1">
      <alignment vertical="center"/>
    </xf>
    <xf numFmtId="0" fontId="13" fillId="2" borderId="1" xfId="0" applyFont="1" applyFill="1" applyBorder="1" applyAlignment="1">
      <alignment horizontal="left" vertical="center"/>
    </xf>
    <xf numFmtId="0" fontId="13" fillId="2" borderId="0" xfId="0" applyFont="1" applyFill="1"/>
    <xf numFmtId="0" fontId="13" fillId="2" borderId="0" xfId="0" applyFont="1" applyFill="1" applyAlignment="1">
      <alignment vertical="center"/>
    </xf>
    <xf numFmtId="0" fontId="15" fillId="2" borderId="2" xfId="0" applyFont="1" applyFill="1" applyBorder="1" applyAlignment="1">
      <alignment horizontal="centerContinuous" vertical="center"/>
    </xf>
    <xf numFmtId="0" fontId="13" fillId="2" borderId="9" xfId="0" applyFont="1" applyFill="1" applyBorder="1" applyAlignment="1">
      <alignment horizontal="center" vertical="center"/>
    </xf>
    <xf numFmtId="0" fontId="16" fillId="0" borderId="0" xfId="0" applyFont="1"/>
    <xf numFmtId="0" fontId="13" fillId="2" borderId="6" xfId="0" applyFont="1" applyFill="1" applyBorder="1" applyAlignment="1">
      <alignment vertical="top"/>
    </xf>
    <xf numFmtId="0" fontId="13" fillId="2" borderId="2" xfId="0" applyFont="1" applyFill="1" applyBorder="1" applyAlignment="1">
      <alignment vertical="top"/>
    </xf>
    <xf numFmtId="0" fontId="13" fillId="4" borderId="9" xfId="0" applyFont="1" applyFill="1" applyBorder="1" applyAlignment="1" applyProtection="1">
      <alignment horizontal="center" vertical="center"/>
      <protection locked="0"/>
    </xf>
    <xf numFmtId="0" fontId="13" fillId="4" borderId="11" xfId="0" applyFont="1" applyFill="1" applyBorder="1" applyAlignment="1" applyProtection="1">
      <alignment horizontal="center" vertical="center"/>
      <protection locked="0"/>
    </xf>
    <xf numFmtId="0" fontId="13" fillId="2" borderId="11" xfId="0" applyFont="1" applyFill="1" applyBorder="1" applyAlignment="1">
      <alignment horizontal="center" vertical="center"/>
    </xf>
    <xf numFmtId="4" fontId="13" fillId="2" borderId="9" xfId="0" applyNumberFormat="1" applyFont="1" applyFill="1" applyBorder="1" applyAlignment="1">
      <alignment vertical="center"/>
    </xf>
    <xf numFmtId="0" fontId="13" fillId="2" borderId="10" xfId="0" applyFont="1" applyFill="1" applyBorder="1" applyAlignment="1">
      <alignment vertical="center"/>
    </xf>
    <xf numFmtId="4" fontId="13" fillId="2" borderId="11" xfId="0" applyNumberFormat="1" applyFont="1" applyFill="1" applyBorder="1" applyAlignment="1">
      <alignment vertical="center"/>
    </xf>
    <xf numFmtId="0" fontId="12" fillId="4" borderId="12" xfId="0" applyFont="1" applyFill="1" applyBorder="1" applyAlignment="1">
      <alignment horizontal="left" vertical="top"/>
    </xf>
    <xf numFmtId="0" fontId="12" fillId="4" borderId="4" xfId="0" applyFont="1" applyFill="1" applyBorder="1" applyAlignment="1">
      <alignment horizontal="left" vertical="top"/>
    </xf>
    <xf numFmtId="0" fontId="13" fillId="2" borderId="1" xfId="0" applyFont="1" applyFill="1" applyBorder="1" applyAlignment="1">
      <alignment vertical="center"/>
    </xf>
    <xf numFmtId="0" fontId="13" fillId="2" borderId="1" xfId="0" applyFont="1" applyFill="1" applyBorder="1" applyAlignment="1">
      <alignment horizontal="center" vertical="center" wrapText="1"/>
    </xf>
    <xf numFmtId="0" fontId="13" fillId="2" borderId="0" xfId="0" applyFont="1" applyFill="1" applyAlignment="1">
      <alignment horizontal="centerContinuous" vertical="center"/>
    </xf>
    <xf numFmtId="0" fontId="13" fillId="2" borderId="0" xfId="0" applyFont="1" applyFill="1" applyAlignment="1">
      <alignment horizontal="right" vertical="center"/>
    </xf>
    <xf numFmtId="0" fontId="13" fillId="2" borderId="0" xfId="0" applyFont="1" applyFill="1" applyAlignment="1">
      <alignment horizontal="left" vertical="center"/>
    </xf>
    <xf numFmtId="14" fontId="18" fillId="2" borderId="0" xfId="0" applyNumberFormat="1" applyFont="1" applyFill="1"/>
    <xf numFmtId="0" fontId="13" fillId="2" borderId="4" xfId="0" applyFont="1" applyFill="1" applyBorder="1"/>
    <xf numFmtId="0" fontId="13" fillId="2" borderId="4" xfId="0" applyFont="1" applyFill="1" applyBorder="1" applyAlignment="1">
      <alignment horizontal="left" vertical="center"/>
    </xf>
    <xf numFmtId="0" fontId="13" fillId="2" borderId="5" xfId="0" applyFont="1" applyFill="1" applyBorder="1" applyAlignment="1">
      <alignment horizontal="centerContinuous" vertical="center"/>
    </xf>
    <xf numFmtId="0" fontId="13" fillId="2" borderId="2" xfId="0" applyFont="1" applyFill="1" applyBorder="1" applyAlignment="1">
      <alignment horizontal="centerContinuous" vertical="center"/>
    </xf>
    <xf numFmtId="0" fontId="13" fillId="2" borderId="2" xfId="0" applyFont="1" applyFill="1" applyBorder="1" applyAlignment="1">
      <alignment horizontal="left" vertical="center"/>
    </xf>
    <xf numFmtId="0" fontId="13" fillId="2" borderId="13" xfId="0" applyFont="1" applyFill="1" applyBorder="1" applyAlignment="1">
      <alignment vertical="center"/>
    </xf>
    <xf numFmtId="0" fontId="13" fillId="2" borderId="13" xfId="0" applyFont="1" applyFill="1" applyBorder="1" applyAlignment="1">
      <alignment horizontal="centerContinuous" vertical="center"/>
    </xf>
    <xf numFmtId="0" fontId="13" fillId="2" borderId="7"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12" xfId="0" applyFont="1" applyFill="1" applyBorder="1" applyAlignment="1">
      <alignment horizontal="center" vertical="center" wrapText="1"/>
    </xf>
    <xf numFmtId="2" fontId="0" fillId="0" borderId="0" xfId="0" applyNumberFormat="1"/>
    <xf numFmtId="0" fontId="0" fillId="5" borderId="0" xfId="0" applyFill="1"/>
    <xf numFmtId="2" fontId="0" fillId="5" borderId="0" xfId="0" applyNumberFormat="1" applyFill="1"/>
    <xf numFmtId="4" fontId="0" fillId="0" borderId="0" xfId="0" applyNumberFormat="1"/>
    <xf numFmtId="0" fontId="14" fillId="2" borderId="9" xfId="0" applyFont="1" applyFill="1" applyBorder="1" applyAlignment="1">
      <alignment horizontal="center" vertical="center"/>
    </xf>
    <xf numFmtId="0" fontId="22" fillId="0" borderId="0" xfId="0" applyFont="1"/>
    <xf numFmtId="0" fontId="14" fillId="2" borderId="1" xfId="0" applyFont="1" applyFill="1" applyBorder="1" applyAlignment="1">
      <alignment horizontal="center" vertical="center"/>
    </xf>
    <xf numFmtId="49" fontId="13" fillId="2" borderId="1" xfId="0" applyNumberFormat="1" applyFont="1" applyFill="1" applyBorder="1" applyAlignment="1">
      <alignment horizontal="center" vertical="center"/>
    </xf>
    <xf numFmtId="0" fontId="13" fillId="2" borderId="8" xfId="0" applyFont="1" applyFill="1" applyBorder="1" applyAlignment="1">
      <alignment horizontal="center" vertical="center"/>
    </xf>
    <xf numFmtId="0" fontId="13" fillId="2" borderId="14" xfId="0" applyFont="1" applyFill="1" applyBorder="1" applyAlignment="1">
      <alignment horizontal="centerContinuous" vertical="center"/>
    </xf>
    <xf numFmtId="0" fontId="13" fillId="2" borderId="15" xfId="0" applyFont="1" applyFill="1" applyBorder="1" applyAlignment="1">
      <alignment horizontal="center" vertical="center"/>
    </xf>
    <xf numFmtId="0" fontId="0" fillId="2" borderId="0" xfId="0" applyFill="1"/>
    <xf numFmtId="0" fontId="13" fillId="2" borderId="12" xfId="0" applyFont="1" applyFill="1" applyBorder="1" applyAlignment="1">
      <alignment horizontal="center" vertical="center"/>
    </xf>
    <xf numFmtId="4" fontId="17" fillId="2" borderId="4" xfId="0" applyNumberFormat="1" applyFont="1" applyFill="1" applyBorder="1" applyAlignment="1">
      <alignment horizontal="right" vertical="center"/>
    </xf>
    <xf numFmtId="4" fontId="17" fillId="2" borderId="1" xfId="0" applyNumberFormat="1" applyFont="1" applyFill="1" applyBorder="1" applyAlignment="1">
      <alignment vertical="center"/>
    </xf>
    <xf numFmtId="2" fontId="17" fillId="2" borderId="1" xfId="0" applyNumberFormat="1" applyFont="1" applyFill="1" applyBorder="1" applyAlignment="1">
      <alignment vertical="center"/>
    </xf>
    <xf numFmtId="4" fontId="9" fillId="2" borderId="4" xfId="0" applyNumberFormat="1" applyFont="1" applyFill="1" applyBorder="1" applyAlignment="1">
      <alignment horizontal="right" vertical="center"/>
    </xf>
    <xf numFmtId="0" fontId="13" fillId="2" borderId="4" xfId="0" applyFont="1" applyFill="1" applyBorder="1" applyAlignment="1">
      <alignment vertical="center"/>
    </xf>
    <xf numFmtId="0" fontId="23" fillId="0" borderId="0" xfId="0" applyFont="1"/>
    <xf numFmtId="165" fontId="23" fillId="0" borderId="0" xfId="0" applyNumberFormat="1" applyFont="1" applyAlignment="1">
      <alignment horizontal="left" vertical="center"/>
    </xf>
    <xf numFmtId="20" fontId="23" fillId="0" borderId="0" xfId="0" applyNumberFormat="1" applyFont="1" applyAlignment="1">
      <alignment horizontal="left" vertical="center"/>
    </xf>
    <xf numFmtId="2" fontId="23" fillId="0" borderId="0" xfId="0" applyNumberFormat="1" applyFont="1" applyAlignment="1">
      <alignment horizontal="centerContinuous" vertical="center"/>
    </xf>
    <xf numFmtId="0" fontId="23" fillId="0" borderId="0" xfId="0" applyFont="1" applyAlignment="1">
      <alignment horizontal="right" vertical="center"/>
    </xf>
    <xf numFmtId="0" fontId="24" fillId="0" borderId="0" xfId="0" applyFont="1" applyAlignment="1">
      <alignment horizontal="right" vertical="center"/>
    </xf>
    <xf numFmtId="4" fontId="17" fillId="4" borderId="4" xfId="0" applyNumberFormat="1" applyFont="1" applyFill="1" applyBorder="1" applyAlignment="1" applyProtection="1">
      <alignment horizontal="right" vertical="center"/>
      <protection locked="0"/>
    </xf>
    <xf numFmtId="49" fontId="17" fillId="4" borderId="1" xfId="0" applyNumberFormat="1" applyFont="1" applyFill="1" applyBorder="1" applyAlignment="1" applyProtection="1">
      <alignment horizontal="center" vertical="center"/>
      <protection locked="0"/>
    </xf>
    <xf numFmtId="49" fontId="17" fillId="4" borderId="9" xfId="0" applyNumberFormat="1" applyFont="1" applyFill="1" applyBorder="1" applyAlignment="1" applyProtection="1">
      <alignment horizontal="left" vertical="center"/>
      <protection locked="0"/>
    </xf>
    <xf numFmtId="49" fontId="17" fillId="4" borderId="9" xfId="0" applyNumberFormat="1" applyFont="1" applyFill="1" applyBorder="1" applyAlignment="1" applyProtection="1">
      <alignment horizontal="center" vertical="center"/>
      <protection locked="0"/>
    </xf>
    <xf numFmtId="2" fontId="17" fillId="4" borderId="1" xfId="0" applyNumberFormat="1" applyFont="1" applyFill="1" applyBorder="1" applyAlignment="1" applyProtection="1">
      <alignment horizontal="right" vertical="center"/>
      <protection locked="0"/>
    </xf>
    <xf numFmtId="4" fontId="17" fillId="6" borderId="1" xfId="0" applyNumberFormat="1" applyFont="1" applyFill="1" applyBorder="1" applyAlignment="1">
      <alignment horizontal="right" vertical="center"/>
    </xf>
    <xf numFmtId="4" fontId="17" fillId="4" borderId="1" xfId="0" applyNumberFormat="1" applyFont="1" applyFill="1" applyBorder="1" applyAlignment="1" applyProtection="1">
      <alignment horizontal="right" vertical="center"/>
      <protection locked="0"/>
    </xf>
    <xf numFmtId="0" fontId="0" fillId="2" borderId="11" xfId="0" applyFill="1" applyBorder="1"/>
    <xf numFmtId="0" fontId="8" fillId="2" borderId="1" xfId="0" applyFont="1" applyFill="1" applyBorder="1" applyAlignment="1">
      <alignment vertical="center" wrapText="1"/>
    </xf>
    <xf numFmtId="3" fontId="17" fillId="4" borderId="9" xfId="0" applyNumberFormat="1" applyFont="1" applyFill="1" applyBorder="1" applyAlignment="1" applyProtection="1">
      <alignment horizontal="center" vertical="center"/>
      <protection locked="0"/>
    </xf>
    <xf numFmtId="3" fontId="17" fillId="6" borderId="9" xfId="0" applyNumberFormat="1" applyFont="1" applyFill="1" applyBorder="1" applyAlignment="1">
      <alignment horizontal="center" vertical="center"/>
    </xf>
    <xf numFmtId="4" fontId="17" fillId="2" borderId="0" xfId="0" applyNumberFormat="1" applyFont="1" applyFill="1" applyAlignment="1">
      <alignment horizontal="right" vertical="center"/>
    </xf>
    <xf numFmtId="0" fontId="12" fillId="4" borderId="0" xfId="0" applyFont="1" applyFill="1" applyAlignment="1">
      <alignment horizontal="left" vertical="top"/>
    </xf>
    <xf numFmtId="49" fontId="17" fillId="4" borderId="4" xfId="0" applyNumberFormat="1" applyFont="1" applyFill="1" applyBorder="1" applyAlignment="1" applyProtection="1">
      <alignment horizontal="center" vertical="center"/>
      <protection locked="0"/>
    </xf>
    <xf numFmtId="0" fontId="8" fillId="2" borderId="1" xfId="0" applyFont="1" applyFill="1" applyBorder="1" applyAlignment="1">
      <alignment horizontal="left" vertical="center"/>
    </xf>
    <xf numFmtId="0" fontId="13" fillId="0" borderId="0" xfId="0" applyFont="1" applyAlignment="1">
      <alignment horizontal="center" vertical="center"/>
    </xf>
    <xf numFmtId="0" fontId="17" fillId="0" borderId="0" xfId="0" applyFont="1" applyAlignment="1">
      <alignment horizontal="center" vertical="center"/>
    </xf>
    <xf numFmtId="0" fontId="25" fillId="0" borderId="0" xfId="0" applyFont="1" applyAlignment="1">
      <alignment horizontal="center" vertical="center"/>
    </xf>
    <xf numFmtId="0" fontId="28" fillId="0" borderId="0" xfId="0" applyFont="1" applyAlignment="1">
      <alignment horizontal="center" vertical="center"/>
    </xf>
    <xf numFmtId="0" fontId="26" fillId="0" borderId="0" xfId="0" applyFont="1"/>
    <xf numFmtId="0" fontId="28" fillId="0" borderId="17" xfId="0" applyFont="1" applyBorder="1" applyAlignment="1">
      <alignment horizontal="center" vertical="center"/>
    </xf>
    <xf numFmtId="0" fontId="13" fillId="0" borderId="0" xfId="0" applyFont="1" applyAlignment="1" applyProtection="1">
      <alignment horizontal="center" vertical="center"/>
      <protection locked="0"/>
    </xf>
    <xf numFmtId="0" fontId="13" fillId="0" borderId="10" xfId="0" applyFont="1" applyBorder="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9" xfId="0" applyFont="1" applyBorder="1" applyAlignment="1">
      <alignment horizontal="center" vertical="center"/>
    </xf>
    <xf numFmtId="0" fontId="17" fillId="4" borderId="2" xfId="0" applyFont="1" applyFill="1" applyBorder="1" applyAlignment="1" applyProtection="1">
      <alignment horizontal="center" vertical="center"/>
      <protection locked="0"/>
    </xf>
    <xf numFmtId="0" fontId="17" fillId="0" borderId="0" xfId="0" applyFont="1" applyAlignment="1" applyProtection="1">
      <alignment horizontal="center" vertical="center"/>
      <protection locked="0"/>
    </xf>
    <xf numFmtId="0" fontId="25" fillId="0" borderId="8" xfId="0" applyFont="1" applyBorder="1" applyAlignment="1">
      <alignment horizontal="left" vertical="center"/>
    </xf>
    <xf numFmtId="0" fontId="25" fillId="0" borderId="1" xfId="0" applyFont="1" applyBorder="1" applyAlignment="1">
      <alignment horizontal="left" vertical="center"/>
    </xf>
    <xf numFmtId="0" fontId="14" fillId="2" borderId="7" xfId="0" applyFont="1" applyFill="1" applyBorder="1" applyAlignment="1">
      <alignment horizontal="center" vertical="center"/>
    </xf>
    <xf numFmtId="0" fontId="14" fillId="0" borderId="0" xfId="0" applyFont="1" applyAlignment="1">
      <alignment horizontal="center" vertical="center"/>
    </xf>
    <xf numFmtId="4" fontId="17" fillId="2" borderId="1" xfId="0" applyNumberFormat="1" applyFont="1" applyFill="1" applyBorder="1" applyAlignment="1">
      <alignment horizontal="right" vertical="center"/>
    </xf>
    <xf numFmtId="0" fontId="1" fillId="0" borderId="0" xfId="0" applyFont="1"/>
    <xf numFmtId="49" fontId="0" fillId="0" borderId="0" xfId="0" applyNumberFormat="1"/>
    <xf numFmtId="3" fontId="9" fillId="2" borderId="2" xfId="0" applyNumberFormat="1" applyFont="1" applyFill="1" applyBorder="1" applyAlignment="1">
      <alignment horizontal="center" vertical="center"/>
    </xf>
    <xf numFmtId="3" fontId="17" fillId="2" borderId="2" xfId="0" applyNumberFormat="1" applyFont="1" applyFill="1" applyBorder="1" applyAlignment="1">
      <alignment horizontal="center" vertical="center"/>
    </xf>
    <xf numFmtId="3" fontId="17" fillId="4" borderId="2" xfId="0" applyNumberFormat="1" applyFont="1" applyFill="1" applyBorder="1" applyAlignment="1" applyProtection="1">
      <alignment horizontal="center" vertical="center"/>
      <protection locked="0"/>
    </xf>
    <xf numFmtId="14" fontId="29" fillId="2" borderId="0" xfId="0" applyNumberFormat="1" applyFont="1" applyFill="1" applyAlignment="1">
      <alignment horizontal="left"/>
    </xf>
    <xf numFmtId="14" fontId="14" fillId="2" borderId="0" xfId="0" applyNumberFormat="1" applyFont="1" applyFill="1"/>
    <xf numFmtId="0" fontId="30" fillId="6" borderId="8" xfId="0" applyFont="1" applyFill="1" applyBorder="1" applyAlignment="1">
      <alignment horizontal="left" vertical="center"/>
    </xf>
    <xf numFmtId="0" fontId="30" fillId="6" borderId="11" xfId="0" applyFont="1" applyFill="1" applyBorder="1" applyAlignment="1">
      <alignment horizontal="left" vertical="center"/>
    </xf>
    <xf numFmtId="0" fontId="12" fillId="4" borderId="5" xfId="0" applyFont="1" applyFill="1" applyBorder="1" applyAlignment="1">
      <alignment horizontal="left" vertical="top"/>
    </xf>
    <xf numFmtId="0" fontId="13" fillId="2" borderId="18" xfId="0" applyFont="1" applyFill="1" applyBorder="1" applyAlignment="1">
      <alignment horizontal="center"/>
    </xf>
    <xf numFmtId="4" fontId="9" fillId="6" borderId="1" xfId="0" applyNumberFormat="1" applyFont="1" applyFill="1" applyBorder="1" applyAlignment="1">
      <alignment horizontal="right" vertical="center"/>
    </xf>
    <xf numFmtId="4" fontId="17" fillId="2" borderId="14" xfId="0" applyNumberFormat="1" applyFont="1" applyFill="1" applyBorder="1" applyAlignment="1">
      <alignment horizontal="right" vertical="center"/>
    </xf>
    <xf numFmtId="2" fontId="2" fillId="4" borderId="0" xfId="0" applyNumberFormat="1" applyFont="1" applyFill="1" applyAlignment="1" applyProtection="1">
      <alignment horizontal="center" vertical="center"/>
      <protection locked="0"/>
    </xf>
    <xf numFmtId="4" fontId="17" fillId="0" borderId="1" xfId="0" applyNumberFormat="1" applyFont="1" applyBorder="1" applyAlignment="1">
      <alignment horizontal="right" vertical="center"/>
    </xf>
    <xf numFmtId="49" fontId="9" fillId="4" borderId="14" xfId="0" applyNumberFormat="1" applyFont="1" applyFill="1" applyBorder="1" applyAlignment="1" applyProtection="1">
      <alignment horizontal="left" vertical="top"/>
      <protection locked="0"/>
    </xf>
    <xf numFmtId="49" fontId="9" fillId="4" borderId="12" xfId="0" applyNumberFormat="1" applyFont="1" applyFill="1" applyBorder="1" applyAlignment="1" applyProtection="1">
      <alignment horizontal="left" vertical="top"/>
      <protection locked="0"/>
    </xf>
    <xf numFmtId="0" fontId="2" fillId="2" borderId="2" xfId="3" applyFont="1" applyFill="1" applyBorder="1" applyAlignment="1">
      <alignment vertical="center"/>
    </xf>
    <xf numFmtId="0" fontId="30" fillId="6" borderId="1" xfId="3" applyFont="1" applyFill="1" applyBorder="1" applyAlignment="1">
      <alignment horizontal="left" vertical="center"/>
    </xf>
    <xf numFmtId="0" fontId="30" fillId="6" borderId="11" xfId="3" applyFont="1" applyFill="1" applyBorder="1" applyAlignment="1">
      <alignment horizontal="left" vertical="center"/>
    </xf>
    <xf numFmtId="0" fontId="9" fillId="0" borderId="0" xfId="3" applyFont="1" applyAlignment="1" applyProtection="1">
      <alignment horizontal="left" vertical="center"/>
      <protection locked="0"/>
    </xf>
    <xf numFmtId="0" fontId="16" fillId="0" borderId="0" xfId="3"/>
    <xf numFmtId="0" fontId="8" fillId="2" borderId="16" xfId="0" applyFont="1" applyFill="1" applyBorder="1" applyAlignment="1">
      <alignment vertical="center"/>
    </xf>
    <xf numFmtId="0" fontId="8" fillId="2" borderId="10" xfId="0" applyFont="1"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0" borderId="2" xfId="0" applyBorder="1" applyAlignment="1">
      <alignment vertical="center"/>
    </xf>
    <xf numFmtId="0" fontId="0" fillId="0" borderId="1" xfId="0" applyBorder="1" applyAlignment="1">
      <alignment vertical="center"/>
    </xf>
    <xf numFmtId="0" fontId="8" fillId="2" borderId="4" xfId="0" applyFont="1" applyFill="1" applyBorder="1" applyAlignment="1">
      <alignment vertical="center"/>
    </xf>
    <xf numFmtId="0" fontId="8" fillId="2" borderId="5" xfId="0" applyFont="1" applyFill="1" applyBorder="1" applyAlignment="1">
      <alignment vertical="center"/>
    </xf>
    <xf numFmtId="0" fontId="0" fillId="0" borderId="2" xfId="0" applyBorder="1" applyAlignment="1" applyProtection="1">
      <alignment horizontal="left" vertical="center"/>
      <protection locked="0"/>
    </xf>
    <xf numFmtId="0" fontId="8" fillId="2" borderId="2" xfId="0" applyFont="1" applyFill="1" applyBorder="1" applyAlignment="1">
      <alignment vertical="center"/>
    </xf>
    <xf numFmtId="49" fontId="9" fillId="0" borderId="4" xfId="0" applyNumberFormat="1" applyFont="1" applyBorder="1" applyAlignment="1" applyProtection="1">
      <alignment horizontal="left" vertical="center"/>
      <protection locked="0"/>
    </xf>
    <xf numFmtId="0" fontId="34" fillId="0" borderId="0" xfId="0" applyFont="1" applyAlignment="1">
      <alignment horizontal="left" vertical="center"/>
    </xf>
    <xf numFmtId="0" fontId="1" fillId="0" borderId="0" xfId="0" applyFont="1" applyAlignment="1">
      <alignment vertical="top"/>
    </xf>
    <xf numFmtId="0" fontId="35" fillId="0" borderId="0" xfId="0" applyFont="1" applyAlignment="1">
      <alignment horizontal="left" vertical="center"/>
    </xf>
    <xf numFmtId="0" fontId="36" fillId="0" borderId="0" xfId="0" applyFont="1" applyAlignment="1">
      <alignment vertical="top"/>
    </xf>
    <xf numFmtId="0" fontId="1" fillId="0" borderId="13" xfId="0" applyFont="1" applyBorder="1" applyAlignment="1">
      <alignment vertical="top"/>
    </xf>
    <xf numFmtId="49" fontId="13" fillId="2" borderId="30" xfId="0" applyNumberFormat="1" applyFont="1" applyFill="1" applyBorder="1" applyAlignment="1">
      <alignment horizontal="center" vertical="center"/>
    </xf>
    <xf numFmtId="49" fontId="13" fillId="2" borderId="31" xfId="0" applyNumberFormat="1" applyFont="1" applyFill="1" applyBorder="1" applyAlignment="1">
      <alignment horizontal="center" vertical="center"/>
    </xf>
    <xf numFmtId="49" fontId="8" fillId="2" borderId="32" xfId="0" applyNumberFormat="1" applyFont="1" applyFill="1" applyBorder="1" applyAlignment="1">
      <alignment horizontal="center" vertical="center"/>
    </xf>
    <xf numFmtId="49" fontId="13" fillId="2" borderId="0" xfId="0" applyNumberFormat="1" applyFont="1" applyFill="1" applyAlignment="1">
      <alignment horizontal="center" vertical="center"/>
    </xf>
    <xf numFmtId="49" fontId="8" fillId="2" borderId="6" xfId="0" applyNumberFormat="1" applyFont="1" applyFill="1" applyBorder="1" applyAlignment="1">
      <alignment horizontal="center" vertical="center"/>
    </xf>
    <xf numFmtId="49" fontId="8" fillId="2" borderId="1" xfId="0" applyNumberFormat="1" applyFont="1" applyFill="1" applyBorder="1" applyAlignment="1">
      <alignment horizontal="center" vertical="center"/>
    </xf>
    <xf numFmtId="49" fontId="13" fillId="2" borderId="11" xfId="0" applyNumberFormat="1" applyFont="1" applyFill="1" applyBorder="1" applyAlignment="1">
      <alignment horizontal="center" vertical="center"/>
    </xf>
    <xf numFmtId="49" fontId="8" fillId="2" borderId="11" xfId="0" applyNumberFormat="1" applyFont="1" applyFill="1" applyBorder="1" applyAlignment="1">
      <alignment horizontal="center" vertical="center"/>
    </xf>
    <xf numFmtId="49" fontId="13" fillId="2" borderId="16" xfId="0" applyNumberFormat="1" applyFont="1" applyFill="1" applyBorder="1" applyAlignment="1">
      <alignment horizontal="center" vertical="center"/>
    </xf>
    <xf numFmtId="49" fontId="13" fillId="2" borderId="10" xfId="0" applyNumberFormat="1" applyFont="1" applyFill="1" applyBorder="1" applyAlignment="1">
      <alignment horizontal="center" vertical="center"/>
    </xf>
    <xf numFmtId="49" fontId="8" fillId="2" borderId="3" xfId="0" applyNumberFormat="1" applyFont="1" applyFill="1" applyBorder="1" applyAlignment="1">
      <alignment horizontal="center" vertical="center"/>
    </xf>
    <xf numFmtId="49" fontId="13" fillId="2" borderId="12" xfId="0" applyNumberFormat="1" applyFont="1" applyFill="1" applyBorder="1" applyAlignment="1">
      <alignment horizontal="center" vertical="center"/>
    </xf>
    <xf numFmtId="49" fontId="13" fillId="2" borderId="13" xfId="0" applyNumberFormat="1" applyFont="1" applyFill="1" applyBorder="1" applyAlignment="1">
      <alignment horizontal="center" vertical="center"/>
    </xf>
    <xf numFmtId="49" fontId="8" fillId="2" borderId="7" xfId="0" applyNumberFormat="1" applyFont="1" applyFill="1" applyBorder="1" applyAlignment="1">
      <alignment horizontal="center" vertical="center"/>
    </xf>
    <xf numFmtId="49" fontId="13" fillId="2" borderId="8" xfId="0" applyNumberFormat="1" applyFont="1" applyFill="1" applyBorder="1" applyAlignment="1">
      <alignment horizontal="center" vertical="center"/>
    </xf>
    <xf numFmtId="49" fontId="8" fillId="2" borderId="8" xfId="0" applyNumberFormat="1" applyFont="1" applyFill="1" applyBorder="1" applyAlignment="1">
      <alignment horizontal="center" vertical="center"/>
    </xf>
    <xf numFmtId="49" fontId="13" fillId="2" borderId="6" xfId="0" applyNumberFormat="1" applyFont="1" applyFill="1" applyBorder="1" applyAlignment="1">
      <alignment horizontal="center" vertical="center"/>
    </xf>
    <xf numFmtId="0" fontId="17" fillId="2" borderId="0" xfId="0" applyFont="1" applyFill="1" applyAlignment="1">
      <alignment horizontal="center" vertical="center"/>
    </xf>
    <xf numFmtId="0" fontId="1" fillId="2" borderId="0" xfId="0" applyFont="1" applyFill="1"/>
    <xf numFmtId="4" fontId="17" fillId="2" borderId="13" xfId="0" applyNumberFormat="1" applyFont="1" applyFill="1" applyBorder="1" applyAlignment="1">
      <alignment horizontal="right" vertical="center"/>
    </xf>
    <xf numFmtId="49" fontId="13" fillId="2" borderId="7" xfId="0" applyNumberFormat="1" applyFont="1" applyFill="1" applyBorder="1" applyAlignment="1">
      <alignment horizontal="center" vertical="center"/>
    </xf>
    <xf numFmtId="49" fontId="13" fillId="2" borderId="14" xfId="0" applyNumberFormat="1" applyFont="1" applyFill="1" applyBorder="1" applyAlignment="1">
      <alignment horizontal="center" vertical="center"/>
    </xf>
    <xf numFmtId="49" fontId="37" fillId="2" borderId="12" xfId="0" applyNumberFormat="1" applyFont="1" applyFill="1" applyBorder="1" applyAlignment="1">
      <alignment horizontal="left" vertical="center"/>
    </xf>
    <xf numFmtId="0" fontId="9" fillId="8" borderId="13" xfId="3" applyFont="1" applyFill="1" applyBorder="1" applyAlignment="1" applyProtection="1">
      <alignment horizontal="left" vertical="center"/>
      <protection locked="0"/>
    </xf>
    <xf numFmtId="49" fontId="9" fillId="8" borderId="1" xfId="0" applyNumberFormat="1" applyFont="1" applyFill="1" applyBorder="1" applyAlignment="1" applyProtection="1">
      <alignment horizontal="center" vertical="center"/>
      <protection locked="0"/>
    </xf>
    <xf numFmtId="4" fontId="17" fillId="2" borderId="4" xfId="0" applyNumberFormat="1" applyFont="1" applyFill="1" applyBorder="1" applyAlignment="1">
      <alignment vertical="center"/>
    </xf>
    <xf numFmtId="4" fontId="17" fillId="2" borderId="12" xfId="0" applyNumberFormat="1" applyFont="1" applyFill="1" applyBorder="1" applyAlignment="1">
      <alignment horizontal="right" vertical="center"/>
    </xf>
    <xf numFmtId="4" fontId="17" fillId="0" borderId="1" xfId="0" applyNumberFormat="1" applyFont="1" applyBorder="1" applyAlignment="1">
      <alignment vertical="center"/>
    </xf>
    <xf numFmtId="4" fontId="17" fillId="2" borderId="35" xfId="0" applyNumberFormat="1" applyFont="1" applyFill="1" applyBorder="1" applyAlignment="1">
      <alignment horizontal="right" vertical="center"/>
    </xf>
    <xf numFmtId="4" fontId="17" fillId="2" borderId="9" xfId="0" applyNumberFormat="1" applyFont="1" applyFill="1" applyBorder="1" applyAlignment="1">
      <alignment vertical="center"/>
    </xf>
    <xf numFmtId="0" fontId="13" fillId="10" borderId="4" xfId="0" applyFont="1" applyFill="1" applyBorder="1" applyAlignment="1">
      <alignment vertical="center"/>
    </xf>
    <xf numFmtId="0" fontId="13" fillId="10" borderId="5" xfId="0" applyFont="1" applyFill="1" applyBorder="1" applyAlignment="1">
      <alignment vertical="center"/>
    </xf>
    <xf numFmtId="0" fontId="39" fillId="10" borderId="4" xfId="0" applyFont="1" applyFill="1" applyBorder="1" applyAlignment="1">
      <alignment horizontal="right" vertical="center"/>
    </xf>
    <xf numFmtId="0" fontId="25" fillId="10" borderId="0" xfId="0" applyFont="1" applyFill="1" applyAlignment="1">
      <alignment vertical="center"/>
    </xf>
    <xf numFmtId="0" fontId="13" fillId="10" borderId="0" xfId="0" applyFont="1" applyFill="1" applyAlignment="1">
      <alignment horizontal="center" vertical="center"/>
    </xf>
    <xf numFmtId="0" fontId="13" fillId="10" borderId="5" xfId="0" quotePrefix="1" applyFont="1" applyFill="1" applyBorder="1" applyAlignment="1">
      <alignment horizontal="center" vertical="center"/>
    </xf>
    <xf numFmtId="0" fontId="13" fillId="10" borderId="2" xfId="0" quotePrefix="1" applyFont="1" applyFill="1" applyBorder="1" applyAlignment="1">
      <alignment horizontal="center" vertical="center"/>
    </xf>
    <xf numFmtId="0" fontId="13" fillId="10" borderId="1" xfId="0" applyFont="1" applyFill="1" applyBorder="1" applyAlignment="1">
      <alignment horizontal="center" vertical="center"/>
    </xf>
    <xf numFmtId="0" fontId="15" fillId="10" borderId="4" xfId="0" applyFont="1" applyFill="1" applyBorder="1"/>
    <xf numFmtId="0" fontId="17" fillId="10" borderId="10" xfId="0" applyFont="1" applyFill="1" applyBorder="1"/>
    <xf numFmtId="0" fontId="17" fillId="10" borderId="5" xfId="0" applyFont="1" applyFill="1" applyBorder="1"/>
    <xf numFmtId="0" fontId="17" fillId="10" borderId="2" xfId="0" applyFont="1" applyFill="1" applyBorder="1"/>
    <xf numFmtId="0" fontId="8" fillId="9" borderId="1" xfId="0" applyFont="1" applyFill="1" applyBorder="1" applyAlignment="1">
      <alignment vertical="center"/>
    </xf>
    <xf numFmtId="0" fontId="0" fillId="0" borderId="9" xfId="0" applyBorder="1" applyAlignment="1" applyProtection="1">
      <alignment vertical="center"/>
      <protection locked="0"/>
    </xf>
    <xf numFmtId="0" fontId="44" fillId="0" borderId="0" xfId="0" applyFont="1"/>
    <xf numFmtId="0" fontId="45" fillId="0" borderId="0" xfId="0" applyFont="1"/>
    <xf numFmtId="0" fontId="46" fillId="0" borderId="0" xfId="0" applyFont="1"/>
    <xf numFmtId="0" fontId="14" fillId="10" borderId="33" xfId="0" applyFont="1" applyFill="1" applyBorder="1" applyAlignment="1">
      <alignment vertical="center"/>
    </xf>
    <xf numFmtId="4" fontId="17" fillId="2" borderId="37" xfId="0" applyNumberFormat="1" applyFont="1" applyFill="1" applyBorder="1" applyAlignment="1">
      <alignment horizontal="right" vertical="center"/>
    </xf>
    <xf numFmtId="4" fontId="17" fillId="2" borderId="35" xfId="0" applyNumberFormat="1" applyFont="1" applyFill="1" applyBorder="1" applyAlignment="1">
      <alignment vertical="center"/>
    </xf>
    <xf numFmtId="4" fontId="17" fillId="4" borderId="35" xfId="0" applyNumberFormat="1" applyFont="1" applyFill="1" applyBorder="1" applyAlignment="1" applyProtection="1">
      <alignment horizontal="right" vertical="center"/>
      <protection locked="0"/>
    </xf>
    <xf numFmtId="4" fontId="17" fillId="0" borderId="37" xfId="0" applyNumberFormat="1" applyFont="1" applyBorder="1" applyAlignment="1">
      <alignment horizontal="right" vertical="center"/>
    </xf>
    <xf numFmtId="0" fontId="47" fillId="10" borderId="34" xfId="0" applyFont="1" applyFill="1" applyBorder="1" applyAlignment="1">
      <alignment horizontal="right" vertical="center"/>
    </xf>
    <xf numFmtId="0" fontId="13" fillId="2" borderId="1" xfId="0" applyFont="1" applyFill="1" applyBorder="1" applyAlignment="1">
      <alignment horizontal="center" vertical="top" wrapText="1"/>
    </xf>
    <xf numFmtId="49" fontId="17" fillId="0" borderId="9" xfId="0" applyNumberFormat="1" applyFont="1" applyBorder="1" applyAlignment="1" applyProtection="1">
      <alignment horizontal="center" vertical="center"/>
      <protection locked="0"/>
    </xf>
    <xf numFmtId="0" fontId="13" fillId="2" borderId="7" xfId="0" applyFont="1" applyFill="1" applyBorder="1" applyAlignment="1">
      <alignment horizontal="center" vertical="center" wrapText="1"/>
    </xf>
    <xf numFmtId="49" fontId="14" fillId="2" borderId="0" xfId="0" applyNumberFormat="1" applyFont="1" applyFill="1" applyAlignment="1">
      <alignment vertical="center"/>
    </xf>
    <xf numFmtId="0" fontId="9" fillId="0" borderId="1" xfId="0" applyFont="1" applyBorder="1" applyAlignment="1" applyProtection="1">
      <alignment vertical="center"/>
      <protection locked="0"/>
    </xf>
    <xf numFmtId="49" fontId="13" fillId="2" borderId="0" xfId="0" applyNumberFormat="1" applyFont="1" applyFill="1" applyAlignment="1">
      <alignment vertical="center"/>
    </xf>
    <xf numFmtId="0" fontId="9" fillId="0" borderId="9" xfId="0" applyFont="1" applyBorder="1" applyAlignment="1" applyProtection="1">
      <alignment horizontal="center" vertical="center"/>
      <protection locked="0"/>
    </xf>
    <xf numFmtId="0" fontId="8" fillId="11" borderId="1" xfId="0" applyFont="1" applyFill="1" applyBorder="1" applyAlignment="1">
      <alignment horizontal="left" vertical="center"/>
    </xf>
    <xf numFmtId="0" fontId="13" fillId="11" borderId="8" xfId="0" applyFont="1" applyFill="1" applyBorder="1" applyAlignment="1">
      <alignment horizontal="left" vertical="center"/>
    </xf>
    <xf numFmtId="0" fontId="13" fillId="11" borderId="1" xfId="0" applyFont="1" applyFill="1" applyBorder="1" applyAlignment="1">
      <alignment horizontal="left" vertical="center"/>
    </xf>
    <xf numFmtId="14" fontId="13" fillId="4" borderId="9" xfId="0" applyNumberFormat="1" applyFont="1" applyFill="1" applyBorder="1" applyAlignment="1" applyProtection="1">
      <alignment horizontal="center" vertical="center"/>
      <protection locked="0"/>
    </xf>
    <xf numFmtId="49" fontId="8" fillId="0" borderId="1" xfId="0" applyNumberFormat="1" applyFont="1" applyBorder="1" applyAlignment="1" applyProtection="1">
      <alignment horizontal="center" vertical="center"/>
      <protection locked="0"/>
    </xf>
    <xf numFmtId="0" fontId="18" fillId="2" borderId="10" xfId="0" applyFont="1" applyFill="1" applyBorder="1" applyAlignment="1">
      <alignment vertical="center"/>
    </xf>
    <xf numFmtId="0" fontId="18" fillId="2" borderId="10" xfId="0" applyFont="1" applyFill="1" applyBorder="1" applyAlignment="1">
      <alignment vertical="center" wrapText="1"/>
    </xf>
    <xf numFmtId="4" fontId="17" fillId="9" borderId="1" xfId="0" applyNumberFormat="1" applyFont="1" applyFill="1" applyBorder="1" applyAlignment="1">
      <alignment horizontal="right" vertical="center"/>
    </xf>
    <xf numFmtId="49" fontId="17" fillId="4" borderId="8" xfId="0" applyNumberFormat="1" applyFont="1" applyFill="1" applyBorder="1" applyAlignment="1" applyProtection="1">
      <alignment horizontal="center" vertical="center"/>
      <protection locked="0"/>
    </xf>
    <xf numFmtId="49" fontId="17" fillId="4" borderId="8" xfId="0" applyNumberFormat="1" applyFont="1" applyFill="1" applyBorder="1" applyAlignment="1" applyProtection="1">
      <alignment horizontal="left" vertical="center"/>
      <protection locked="0"/>
    </xf>
    <xf numFmtId="0" fontId="13" fillId="2" borderId="41" xfId="0" applyFont="1" applyFill="1" applyBorder="1" applyAlignment="1">
      <alignment horizontal="left" vertical="center"/>
    </xf>
    <xf numFmtId="0" fontId="0" fillId="2" borderId="44" xfId="0" applyFill="1" applyBorder="1"/>
    <xf numFmtId="0" fontId="13" fillId="2" borderId="35" xfId="0" applyFont="1" applyFill="1" applyBorder="1" applyAlignment="1">
      <alignment vertical="center"/>
    </xf>
    <xf numFmtId="0" fontId="55" fillId="6" borderId="1" xfId="0" applyFont="1" applyFill="1" applyBorder="1" applyAlignment="1">
      <alignment horizontal="left" vertical="center"/>
    </xf>
    <xf numFmtId="0" fontId="9" fillId="0" borderId="4" xfId="0" applyFont="1" applyBorder="1" applyAlignment="1" applyProtection="1">
      <alignment horizontal="left" vertical="center"/>
      <protection locked="0"/>
    </xf>
    <xf numFmtId="0" fontId="9" fillId="0" borderId="5" xfId="0" applyFont="1" applyBorder="1" applyAlignment="1" applyProtection="1">
      <alignment horizontal="left" vertical="center"/>
      <protection locked="0"/>
    </xf>
    <xf numFmtId="0" fontId="8" fillId="2" borderId="0" xfId="0" applyFont="1" applyFill="1"/>
    <xf numFmtId="0" fontId="8" fillId="2" borderId="0" xfId="0" applyFont="1" applyFill="1" applyAlignment="1">
      <alignment horizontal="left"/>
    </xf>
    <xf numFmtId="49" fontId="8" fillId="4" borderId="16" xfId="0" applyNumberFormat="1" applyFont="1" applyFill="1" applyBorder="1" applyAlignment="1">
      <alignment horizontal="left" vertical="top"/>
    </xf>
    <xf numFmtId="0" fontId="8" fillId="0" borderId="0" xfId="0" applyFont="1"/>
    <xf numFmtId="4" fontId="9" fillId="6" borderId="1" xfId="0" applyNumberFormat="1" applyFont="1" applyFill="1" applyBorder="1"/>
    <xf numFmtId="4" fontId="1" fillId="0" borderId="0" xfId="0" applyNumberFormat="1" applyFont="1"/>
    <xf numFmtId="0" fontId="8" fillId="2" borderId="9" xfId="0" applyFont="1" applyFill="1" applyBorder="1" applyAlignment="1">
      <alignment horizontal="center" vertical="center"/>
    </xf>
    <xf numFmtId="49" fontId="9" fillId="0" borderId="5" xfId="0" applyNumberFormat="1" applyFont="1" applyBorder="1" applyAlignment="1" applyProtection="1">
      <alignment horizontal="left" vertical="center"/>
      <protection locked="0"/>
    </xf>
    <xf numFmtId="49" fontId="9" fillId="0" borderId="2" xfId="0" applyNumberFormat="1" applyFont="1" applyBorder="1" applyAlignment="1" applyProtection="1">
      <alignment horizontal="left" vertical="center"/>
      <protection locked="0"/>
    </xf>
    <xf numFmtId="0" fontId="9" fillId="0" borderId="1" xfId="0" applyFont="1" applyBorder="1" applyAlignment="1" applyProtection="1">
      <alignment horizontal="center" vertical="center"/>
      <protection locked="0"/>
    </xf>
    <xf numFmtId="0" fontId="44" fillId="0" borderId="0" xfId="0" applyFont="1"/>
    <xf numFmtId="0" fontId="45" fillId="0" borderId="0" xfId="0" applyFont="1"/>
    <xf numFmtId="49" fontId="13" fillId="9" borderId="4" xfId="0" applyNumberFormat="1" applyFont="1" applyFill="1" applyBorder="1" applyAlignment="1" applyProtection="1">
      <alignment horizontal="center" vertical="center"/>
      <protection locked="0"/>
    </xf>
    <xf numFmtId="0" fontId="0" fillId="9" borderId="2" xfId="0" applyFill="1" applyBorder="1" applyAlignment="1" applyProtection="1">
      <alignment horizontal="center" vertical="center"/>
      <protection locked="0"/>
    </xf>
    <xf numFmtId="0" fontId="8" fillId="2" borderId="16" xfId="0" applyFont="1" applyFill="1" applyBorder="1" applyAlignment="1">
      <alignment vertical="top"/>
    </xf>
    <xf numFmtId="0" fontId="8" fillId="2" borderId="10" xfId="0" applyFont="1" applyFill="1" applyBorder="1" applyAlignment="1">
      <alignment vertical="top"/>
    </xf>
    <xf numFmtId="0" fontId="8" fillId="2" borderId="0" xfId="0" applyFont="1" applyFill="1" applyAlignment="1">
      <alignment vertical="top"/>
    </xf>
    <xf numFmtId="0" fontId="8" fillId="2" borderId="3" xfId="0" applyFont="1" applyFill="1" applyBorder="1" applyAlignment="1">
      <alignment vertical="top"/>
    </xf>
    <xf numFmtId="0" fontId="9" fillId="0" borderId="1" xfId="0" applyFont="1" applyBorder="1" applyAlignment="1" applyProtection="1">
      <alignment vertical="center"/>
      <protection locked="0"/>
    </xf>
    <xf numFmtId="0" fontId="9" fillId="0" borderId="4" xfId="0" applyFont="1" applyBorder="1" applyAlignment="1" applyProtection="1">
      <alignment vertical="center"/>
      <protection locked="0"/>
    </xf>
    <xf numFmtId="0" fontId="8" fillId="2" borderId="4" xfId="0" applyFont="1" applyFill="1" applyBorder="1" applyAlignment="1">
      <alignment vertical="center" wrapText="1"/>
    </xf>
    <xf numFmtId="0" fontId="0" fillId="0" borderId="2" xfId="0" applyBorder="1" applyAlignment="1">
      <alignment vertical="center" wrapText="1"/>
    </xf>
    <xf numFmtId="0" fontId="13" fillId="2" borderId="4" xfId="0" applyFont="1" applyFill="1" applyBorder="1" applyAlignment="1">
      <alignment vertical="center"/>
    </xf>
    <xf numFmtId="0" fontId="0" fillId="0" borderId="5" xfId="0" applyBorder="1"/>
    <xf numFmtId="0" fontId="0" fillId="0" borderId="2" xfId="0" applyBorder="1"/>
    <xf numFmtId="0" fontId="17" fillId="4" borderId="4" xfId="0" applyFont="1" applyFill="1" applyBorder="1" applyAlignment="1" applyProtection="1">
      <alignment vertical="center"/>
      <protection locked="0"/>
    </xf>
    <xf numFmtId="0" fontId="0" fillId="0" borderId="5" xfId="0" applyBorder="1" applyAlignment="1" applyProtection="1">
      <alignment vertical="center"/>
      <protection locked="0"/>
    </xf>
    <xf numFmtId="0" fontId="0" fillId="0" borderId="2" xfId="0" applyBorder="1" applyAlignment="1" applyProtection="1">
      <alignment vertical="center"/>
      <protection locked="0"/>
    </xf>
    <xf numFmtId="0" fontId="8" fillId="0" borderId="5" xfId="0" applyFont="1" applyBorder="1" applyAlignment="1">
      <alignment vertical="center"/>
    </xf>
    <xf numFmtId="0" fontId="8" fillId="0" borderId="2" xfId="0" applyFont="1" applyBorder="1" applyAlignment="1">
      <alignment vertical="center"/>
    </xf>
    <xf numFmtId="0" fontId="17" fillId="0" borderId="4" xfId="0" applyFont="1" applyBorder="1" applyAlignment="1" applyProtection="1">
      <alignment horizontal="left" vertical="center"/>
      <protection locked="0"/>
    </xf>
    <xf numFmtId="0" fontId="9" fillId="0" borderId="2" xfId="0" applyFont="1" applyBorder="1" applyAlignment="1" applyProtection="1">
      <alignment vertical="center"/>
      <protection locked="0"/>
    </xf>
    <xf numFmtId="0" fontId="13" fillId="2" borderId="1" xfId="0" applyFont="1" applyFill="1" applyBorder="1" applyAlignment="1">
      <alignment horizontal="left" vertical="center"/>
    </xf>
    <xf numFmtId="0" fontId="13" fillId="0" borderId="1" xfId="0" applyFont="1" applyBorder="1" applyAlignment="1">
      <alignment horizontal="left" vertical="center"/>
    </xf>
    <xf numFmtId="0" fontId="13" fillId="10" borderId="4" xfId="0" applyFont="1" applyFill="1" applyBorder="1" applyAlignment="1">
      <alignment horizontal="center" vertical="center"/>
    </xf>
    <xf numFmtId="0" fontId="1" fillId="10" borderId="5" xfId="0" applyFont="1" applyFill="1" applyBorder="1" applyAlignment="1">
      <alignment horizontal="center" vertical="center"/>
    </xf>
    <xf numFmtId="0" fontId="1" fillId="10" borderId="2" xfId="0" applyFont="1" applyFill="1" applyBorder="1" applyAlignment="1">
      <alignment horizontal="center" vertical="center"/>
    </xf>
    <xf numFmtId="0" fontId="0" fillId="0" borderId="5" xfId="0" applyBorder="1" applyAlignment="1">
      <alignment vertical="center"/>
    </xf>
    <xf numFmtId="0" fontId="8" fillId="2" borderId="16"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12" xfId="0" applyFont="1" applyFill="1" applyBorder="1" applyAlignment="1">
      <alignment horizontal="left" vertical="center" wrapText="1"/>
    </xf>
    <xf numFmtId="0" fontId="8" fillId="2" borderId="7" xfId="0" applyFont="1" applyFill="1" applyBorder="1" applyAlignment="1">
      <alignment horizontal="left" vertical="center" wrapText="1"/>
    </xf>
    <xf numFmtId="0" fontId="8" fillId="11" borderId="14" xfId="0" applyFont="1" applyFill="1" applyBorder="1" applyAlignment="1">
      <alignment horizontal="left" vertical="center" wrapText="1"/>
    </xf>
    <xf numFmtId="0" fontId="1" fillId="11" borderId="6" xfId="0" applyFont="1" applyFill="1" applyBorder="1" applyAlignment="1">
      <alignment horizontal="left" vertical="center" wrapText="1"/>
    </xf>
    <xf numFmtId="0" fontId="0" fillId="11" borderId="12" xfId="0" applyFill="1" applyBorder="1" applyAlignment="1">
      <alignment horizontal="left" vertical="center" wrapText="1"/>
    </xf>
    <xf numFmtId="0" fontId="0" fillId="11" borderId="7" xfId="0" applyFill="1" applyBorder="1" applyAlignment="1">
      <alignment horizontal="left" vertical="center" wrapText="1"/>
    </xf>
    <xf numFmtId="0" fontId="9" fillId="0" borderId="4" xfId="0" applyFont="1" applyBorder="1" applyAlignment="1" applyProtection="1">
      <alignment horizontal="center"/>
      <protection locked="0"/>
    </xf>
    <xf numFmtId="0" fontId="9" fillId="0" borderId="5" xfId="0" applyFont="1" applyBorder="1" applyAlignment="1" applyProtection="1">
      <alignment horizontal="center"/>
      <protection locked="0"/>
    </xf>
    <xf numFmtId="0" fontId="37" fillId="10" borderId="33" xfId="0" applyFont="1" applyFill="1" applyBorder="1" applyAlignment="1">
      <alignment horizontal="right" vertical="center"/>
    </xf>
    <xf numFmtId="0" fontId="36" fillId="10" borderId="36" xfId="0" applyFont="1" applyFill="1" applyBorder="1" applyAlignment="1">
      <alignment horizontal="right" vertical="center"/>
    </xf>
    <xf numFmtId="0" fontId="17" fillId="4" borderId="4" xfId="0" applyFont="1" applyFill="1" applyBorder="1" applyAlignment="1" applyProtection="1">
      <alignment horizontal="center" vertical="center"/>
      <protection locked="0"/>
    </xf>
    <xf numFmtId="0" fontId="17" fillId="4" borderId="5" xfId="0" applyFont="1" applyFill="1" applyBorder="1" applyAlignment="1" applyProtection="1">
      <alignment horizontal="center" vertical="center"/>
      <protection locked="0"/>
    </xf>
    <xf numFmtId="0" fontId="17" fillId="4" borderId="2" xfId="0" applyFont="1" applyFill="1" applyBorder="1" applyAlignment="1" applyProtection="1">
      <alignment horizontal="center" vertical="center"/>
      <protection locked="0"/>
    </xf>
    <xf numFmtId="0" fontId="13" fillId="0" borderId="5" xfId="0" applyFont="1" applyBorder="1" applyAlignment="1">
      <alignment vertical="center"/>
    </xf>
    <xf numFmtId="0" fontId="9" fillId="2" borderId="12" xfId="0" applyFont="1" applyFill="1" applyBorder="1" applyAlignment="1">
      <alignment vertical="center"/>
    </xf>
    <xf numFmtId="0" fontId="9" fillId="2" borderId="0" xfId="0" applyFont="1" applyFill="1" applyAlignment="1">
      <alignment vertical="center"/>
    </xf>
    <xf numFmtId="0" fontId="9" fillId="2" borderId="13" xfId="0" applyFont="1" applyFill="1" applyBorder="1" applyAlignment="1">
      <alignment vertical="center"/>
    </xf>
    <xf numFmtId="0" fontId="9" fillId="2" borderId="7" xfId="0" applyFont="1" applyFill="1" applyBorder="1" applyAlignment="1">
      <alignment vertical="center"/>
    </xf>
    <xf numFmtId="0" fontId="8" fillId="2" borderId="16" xfId="0" applyFont="1" applyFill="1" applyBorder="1" applyAlignment="1">
      <alignment vertical="center"/>
    </xf>
    <xf numFmtId="0" fontId="8" fillId="2" borderId="10" xfId="0" applyFont="1" applyFill="1" applyBorder="1" applyAlignment="1">
      <alignment vertical="center"/>
    </xf>
    <xf numFmtId="0" fontId="8" fillId="2" borderId="6" xfId="0" applyFont="1" applyFill="1" applyBorder="1" applyAlignment="1">
      <alignment vertical="center"/>
    </xf>
    <xf numFmtId="0" fontId="22" fillId="0" borderId="0" xfId="0" applyFont="1"/>
    <xf numFmtId="14" fontId="3" fillId="2" borderId="0" xfId="0" quotePrefix="1" applyNumberFormat="1" applyFont="1" applyFill="1" applyAlignment="1">
      <alignment horizontal="center"/>
    </xf>
    <xf numFmtId="14" fontId="3" fillId="2" borderId="0" xfId="0" applyNumberFormat="1" applyFont="1" applyFill="1" applyAlignment="1">
      <alignment horizontal="center"/>
    </xf>
    <xf numFmtId="0" fontId="14" fillId="10" borderId="33" xfId="0" applyFont="1" applyFill="1" applyBorder="1" applyAlignment="1">
      <alignment horizontal="right" vertical="center" wrapText="1"/>
    </xf>
    <xf numFmtId="0" fontId="22" fillId="10" borderId="36" xfId="0" applyFont="1" applyFill="1" applyBorder="1" applyAlignment="1">
      <alignment horizontal="right" vertical="center" wrapText="1"/>
    </xf>
    <xf numFmtId="0" fontId="8" fillId="11" borderId="16" xfId="0" applyFont="1" applyFill="1" applyBorder="1" applyAlignment="1">
      <alignment vertical="center"/>
    </xf>
    <xf numFmtId="0" fontId="0" fillId="11" borderId="3" xfId="0" applyFill="1" applyBorder="1" applyAlignment="1">
      <alignment vertical="center"/>
    </xf>
    <xf numFmtId="0" fontId="0" fillId="11" borderId="12" xfId="0" applyFill="1" applyBorder="1" applyAlignment="1">
      <alignment vertical="center"/>
    </xf>
    <xf numFmtId="0" fontId="0" fillId="11" borderId="7" xfId="0"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2" borderId="7" xfId="0" applyFill="1" applyBorder="1" applyAlignment="1">
      <alignment vertical="center"/>
    </xf>
    <xf numFmtId="0" fontId="8" fillId="11" borderId="1" xfId="0" applyFont="1" applyFill="1" applyBorder="1" applyAlignment="1">
      <alignment horizontal="left" vertical="center" wrapText="1"/>
    </xf>
    <xf numFmtId="0" fontId="0" fillId="11" borderId="1" xfId="0" applyFill="1" applyBorder="1" applyAlignment="1">
      <alignment horizontal="left" vertical="center" wrapText="1"/>
    </xf>
    <xf numFmtId="0" fontId="8" fillId="2" borderId="10" xfId="0" applyFont="1" applyFill="1" applyBorder="1" applyAlignment="1">
      <alignment vertical="center" wrapText="1"/>
    </xf>
    <xf numFmtId="0" fontId="0" fillId="2" borderId="10" xfId="0" applyFill="1" applyBorder="1" applyAlignment="1">
      <alignment vertical="center" wrapText="1"/>
    </xf>
    <xf numFmtId="0" fontId="0" fillId="2" borderId="3" xfId="0" applyFill="1" applyBorder="1" applyAlignment="1">
      <alignment vertical="center" wrapText="1"/>
    </xf>
    <xf numFmtId="0" fontId="0" fillId="2" borderId="14" xfId="0" applyFill="1" applyBorder="1" applyAlignment="1">
      <alignment vertical="center" wrapText="1"/>
    </xf>
    <xf numFmtId="0" fontId="0" fillId="2" borderId="0" xfId="0" applyFill="1" applyAlignment="1">
      <alignment vertical="center" wrapText="1"/>
    </xf>
    <xf numFmtId="0" fontId="0" fillId="2" borderId="6" xfId="0" applyFill="1" applyBorder="1" applyAlignment="1">
      <alignment vertical="center" wrapText="1"/>
    </xf>
    <xf numFmtId="0" fontId="0" fillId="2" borderId="12" xfId="0" applyFill="1" applyBorder="1" applyAlignment="1">
      <alignment vertical="center" wrapText="1"/>
    </xf>
    <xf numFmtId="0" fontId="0" fillId="2" borderId="13" xfId="0" applyFill="1" applyBorder="1" applyAlignment="1">
      <alignment vertical="center" wrapText="1"/>
    </xf>
    <xf numFmtId="0" fontId="0" fillId="2" borderId="7" xfId="0" applyFill="1" applyBorder="1" applyAlignment="1">
      <alignment vertical="center" wrapText="1"/>
    </xf>
    <xf numFmtId="0" fontId="13" fillId="2" borderId="4" xfId="0" applyFont="1" applyFill="1" applyBorder="1" applyAlignment="1">
      <alignment horizontal="left" vertical="center"/>
    </xf>
    <xf numFmtId="0" fontId="8" fillId="0" borderId="5" xfId="0" applyFont="1" applyBorder="1" applyAlignment="1">
      <alignment horizontal="left" vertical="center"/>
    </xf>
    <xf numFmtId="0" fontId="8" fillId="0" borderId="2" xfId="0" applyFont="1" applyBorder="1" applyAlignment="1">
      <alignment horizontal="left" vertical="center"/>
    </xf>
    <xf numFmtId="0" fontId="9" fillId="0" borderId="5" xfId="0" applyFont="1" applyBorder="1" applyAlignment="1" applyProtection="1">
      <alignment vertical="center"/>
      <protection locked="0"/>
    </xf>
    <xf numFmtId="0" fontId="8" fillId="2" borderId="4" xfId="0" applyFont="1" applyFill="1" applyBorder="1" applyAlignment="1">
      <alignment horizontal="right" vertical="center"/>
    </xf>
    <xf numFmtId="0" fontId="0" fillId="0" borderId="5" xfId="0" applyBorder="1" applyAlignment="1">
      <alignment horizontal="right" vertical="center"/>
    </xf>
    <xf numFmtId="0" fontId="0" fillId="0" borderId="2" xfId="0" applyBorder="1" applyAlignment="1">
      <alignment horizontal="right" vertical="center"/>
    </xf>
    <xf numFmtId="0" fontId="13" fillId="2" borderId="16" xfId="0" applyFont="1" applyFill="1" applyBorder="1" applyAlignment="1">
      <alignment horizontal="left" vertical="center" wrapText="1"/>
    </xf>
    <xf numFmtId="0" fontId="8" fillId="0" borderId="3" xfId="0" applyFont="1" applyBorder="1" applyAlignment="1">
      <alignment horizontal="left" vertical="center" wrapText="1"/>
    </xf>
    <xf numFmtId="0" fontId="13" fillId="2" borderId="14" xfId="0" applyFont="1" applyFill="1" applyBorder="1" applyAlignment="1">
      <alignment horizontal="left" vertical="center" wrapText="1"/>
    </xf>
    <xf numFmtId="0" fontId="8" fillId="0" borderId="6" xfId="0" applyFont="1" applyBorder="1" applyAlignment="1">
      <alignment horizontal="left" vertical="center" wrapText="1"/>
    </xf>
    <xf numFmtId="0" fontId="8" fillId="0" borderId="14" xfId="0" applyFont="1" applyBorder="1" applyAlignment="1">
      <alignment horizontal="left" vertical="center" wrapText="1"/>
    </xf>
    <xf numFmtId="0" fontId="8" fillId="0" borderId="12" xfId="0" applyFont="1" applyBorder="1" applyAlignment="1">
      <alignment horizontal="left" vertical="center" wrapText="1"/>
    </xf>
    <xf numFmtId="0" fontId="8" fillId="0" borderId="7" xfId="0" applyFont="1" applyBorder="1" applyAlignment="1">
      <alignment horizontal="left" vertical="center" wrapText="1"/>
    </xf>
    <xf numFmtId="0" fontId="13" fillId="0" borderId="2" xfId="0" applyFont="1" applyBorder="1" applyAlignment="1">
      <alignment vertical="center"/>
    </xf>
    <xf numFmtId="0" fontId="0" fillId="0" borderId="2" xfId="0" applyBorder="1" applyAlignment="1">
      <alignment vertical="center"/>
    </xf>
    <xf numFmtId="0" fontId="13" fillId="2" borderId="5" xfId="0" applyFont="1" applyFill="1" applyBorder="1" applyAlignment="1">
      <alignment horizontal="left" vertical="center"/>
    </xf>
    <xf numFmtId="0" fontId="13" fillId="2" borderId="2" xfId="0" applyFont="1" applyFill="1" applyBorder="1" applyAlignment="1">
      <alignment horizontal="left" vertical="center"/>
    </xf>
    <xf numFmtId="0" fontId="13" fillId="2" borderId="16" xfId="0" applyFont="1" applyFill="1" applyBorder="1" applyAlignment="1">
      <alignment vertical="center" wrapText="1"/>
    </xf>
    <xf numFmtId="0" fontId="0" fillId="0" borderId="10" xfId="0" applyBorder="1" applyAlignment="1">
      <alignment vertical="center" wrapText="1"/>
    </xf>
    <xf numFmtId="0" fontId="0" fillId="0" borderId="14" xfId="0" applyBorder="1" applyAlignment="1">
      <alignment vertical="center" wrapText="1"/>
    </xf>
    <xf numFmtId="0" fontId="0" fillId="0" borderId="0" xfId="0"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8" fillId="2" borderId="4" xfId="0" applyFont="1" applyFill="1" applyBorder="1" applyAlignment="1">
      <alignment horizontal="left" vertical="center" wrapText="1"/>
    </xf>
    <xf numFmtId="0" fontId="0" fillId="0" borderId="2" xfId="0" applyBorder="1" applyAlignment="1">
      <alignment horizontal="left" vertical="center" wrapText="1"/>
    </xf>
    <xf numFmtId="0" fontId="17" fillId="8" borderId="17" xfId="0" applyFont="1" applyFill="1" applyBorder="1" applyAlignment="1" applyProtection="1">
      <alignment horizontal="left" vertical="center"/>
      <protection locked="0"/>
    </xf>
    <xf numFmtId="49" fontId="9" fillId="8" borderId="16" xfId="3" applyNumberFormat="1" applyFont="1" applyFill="1" applyBorder="1" applyAlignment="1" applyProtection="1">
      <alignment horizontal="left" vertical="center"/>
      <protection locked="0"/>
    </xf>
    <xf numFmtId="49" fontId="16" fillId="8" borderId="3" xfId="3" applyNumberFormat="1" applyFill="1" applyBorder="1" applyAlignment="1" applyProtection="1">
      <alignment horizontal="left" vertical="center"/>
      <protection locked="0"/>
    </xf>
    <xf numFmtId="49" fontId="9" fillId="8" borderId="16" xfId="3" applyNumberFormat="1" applyFont="1" applyFill="1" applyBorder="1" applyAlignment="1" applyProtection="1">
      <alignment horizontal="center" vertical="center"/>
      <protection locked="0"/>
    </xf>
    <xf numFmtId="49" fontId="16" fillId="8" borderId="5" xfId="3" applyNumberFormat="1" applyFill="1" applyBorder="1" applyAlignment="1" applyProtection="1">
      <alignment vertical="center"/>
      <protection locked="0"/>
    </xf>
    <xf numFmtId="49" fontId="16" fillId="8" borderId="2" xfId="3" applyNumberFormat="1" applyFill="1" applyBorder="1" applyAlignment="1" applyProtection="1">
      <alignment vertical="center"/>
      <protection locked="0"/>
    </xf>
    <xf numFmtId="0" fontId="8" fillId="0" borderId="1" xfId="0" applyFont="1" applyBorder="1" applyAlignment="1">
      <alignment horizontal="left" vertical="center"/>
    </xf>
    <xf numFmtId="0" fontId="30" fillId="6" borderId="4" xfId="3" applyFont="1" applyFill="1" applyBorder="1" applyAlignment="1">
      <alignment horizontal="left" vertical="center"/>
    </xf>
    <xf numFmtId="0" fontId="30" fillId="6" borderId="2" xfId="3" applyFont="1" applyFill="1" applyBorder="1" applyAlignment="1">
      <alignment horizontal="left" vertical="center"/>
    </xf>
    <xf numFmtId="49" fontId="9" fillId="8" borderId="1" xfId="3" applyNumberFormat="1" applyFont="1" applyFill="1" applyBorder="1" applyAlignment="1" applyProtection="1">
      <alignment horizontal="left" vertical="center"/>
      <protection locked="0"/>
    </xf>
    <xf numFmtId="49" fontId="16" fillId="8" borderId="1" xfId="3" applyNumberFormat="1" applyFill="1" applyBorder="1" applyAlignment="1" applyProtection="1">
      <alignment horizontal="left" vertical="center"/>
      <protection locked="0"/>
    </xf>
    <xf numFmtId="0" fontId="13" fillId="11" borderId="4" xfId="0" applyFont="1" applyFill="1" applyBorder="1" applyAlignment="1">
      <alignment vertical="center"/>
    </xf>
    <xf numFmtId="0" fontId="8" fillId="11" borderId="2" xfId="0" applyFont="1" applyFill="1" applyBorder="1" applyAlignment="1">
      <alignment vertical="center"/>
    </xf>
    <xf numFmtId="0" fontId="8" fillId="2" borderId="14" xfId="0" applyFont="1" applyFill="1" applyBorder="1" applyAlignment="1">
      <alignment horizontal="left" vertical="center" wrapText="1"/>
    </xf>
    <xf numFmtId="0" fontId="8" fillId="2" borderId="6" xfId="0" applyFont="1" applyFill="1" applyBorder="1" applyAlignment="1">
      <alignment horizontal="left" vertical="center" wrapText="1"/>
    </xf>
    <xf numFmtId="0" fontId="0" fillId="0" borderId="5"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9" fillId="2" borderId="4" xfId="0" applyFont="1" applyFill="1" applyBorder="1" applyAlignment="1">
      <alignment horizontal="center" vertical="center"/>
    </xf>
    <xf numFmtId="0" fontId="9" fillId="2" borderId="2" xfId="0" applyFont="1" applyFill="1" applyBorder="1" applyAlignment="1">
      <alignment horizontal="center" vertical="center"/>
    </xf>
    <xf numFmtId="49" fontId="17" fillId="8" borderId="1" xfId="0" applyNumberFormat="1" applyFont="1" applyFill="1" applyBorder="1" applyAlignment="1" applyProtection="1">
      <alignment horizontal="center" vertical="center"/>
      <protection locked="0"/>
    </xf>
    <xf numFmtId="49" fontId="9" fillId="8" borderId="1" xfId="0" applyNumberFormat="1" applyFont="1" applyFill="1" applyBorder="1" applyAlignment="1" applyProtection="1">
      <alignment horizontal="center" vertical="center"/>
      <protection locked="0"/>
    </xf>
    <xf numFmtId="0" fontId="17" fillId="8" borderId="1" xfId="0" applyFont="1" applyFill="1" applyBorder="1" applyAlignment="1" applyProtection="1">
      <alignment horizontal="left" vertical="center"/>
      <protection locked="0"/>
    </xf>
    <xf numFmtId="49" fontId="37" fillId="10" borderId="16" xfId="0" applyNumberFormat="1" applyFont="1" applyFill="1" applyBorder="1" applyAlignment="1">
      <alignment vertical="center"/>
    </xf>
    <xf numFmtId="0" fontId="36" fillId="10" borderId="10" xfId="0" applyFont="1" applyFill="1" applyBorder="1" applyAlignment="1">
      <alignment vertical="center"/>
    </xf>
    <xf numFmtId="0" fontId="36" fillId="10" borderId="3" xfId="0" applyFont="1" applyFill="1" applyBorder="1" applyAlignment="1">
      <alignment vertical="center"/>
    </xf>
    <xf numFmtId="0" fontId="30" fillId="6" borderId="4" xfId="0" applyFont="1" applyFill="1" applyBorder="1" applyAlignment="1">
      <alignment vertical="center"/>
    </xf>
    <xf numFmtId="0" fontId="30" fillId="6" borderId="2" xfId="0" applyFont="1" applyFill="1" applyBorder="1" applyAlignment="1">
      <alignment vertical="center"/>
    </xf>
    <xf numFmtId="0" fontId="37" fillId="10" borderId="38" xfId="0" applyFont="1" applyFill="1" applyBorder="1" applyAlignment="1">
      <alignment vertical="center"/>
    </xf>
    <xf numFmtId="0" fontId="0" fillId="0" borderId="39" xfId="0" applyBorder="1" applyAlignment="1">
      <alignment vertical="center"/>
    </xf>
    <xf numFmtId="0" fontId="0" fillId="2" borderId="0" xfId="0" applyFill="1" applyAlignment="1">
      <alignment wrapText="1"/>
    </xf>
    <xf numFmtId="0" fontId="0" fillId="0" borderId="0" xfId="0" applyAlignment="1">
      <alignment wrapText="1"/>
    </xf>
    <xf numFmtId="0" fontId="0" fillId="0" borderId="6" xfId="0" applyBorder="1" applyAlignment="1">
      <alignment wrapText="1"/>
    </xf>
    <xf numFmtId="0" fontId="0" fillId="0" borderId="13" xfId="0" applyBorder="1" applyAlignment="1">
      <alignment wrapText="1"/>
    </xf>
    <xf numFmtId="0" fontId="0" fillId="0" borderId="7" xfId="0" applyBorder="1" applyAlignment="1">
      <alignment wrapText="1"/>
    </xf>
    <xf numFmtId="0" fontId="42" fillId="7" borderId="16" xfId="0" applyFont="1" applyFill="1" applyBorder="1" applyAlignment="1">
      <alignment horizontal="left" vertical="center" wrapText="1"/>
    </xf>
    <xf numFmtId="0" fontId="42" fillId="7" borderId="10" xfId="0" applyFont="1" applyFill="1" applyBorder="1" applyAlignment="1">
      <alignment horizontal="left" vertical="center" wrapText="1"/>
    </xf>
    <xf numFmtId="0" fontId="42" fillId="7" borderId="3" xfId="0" applyFont="1" applyFill="1" applyBorder="1" applyAlignment="1">
      <alignment horizontal="left" vertical="center" wrapText="1"/>
    </xf>
    <xf numFmtId="0" fontId="42" fillId="7" borderId="14" xfId="0" applyFont="1" applyFill="1" applyBorder="1" applyAlignment="1">
      <alignment horizontal="left" vertical="center" wrapText="1"/>
    </xf>
    <xf numFmtId="0" fontId="42" fillId="7" borderId="0" xfId="0" applyFont="1" applyFill="1" applyAlignment="1">
      <alignment horizontal="left" vertical="center" wrapText="1"/>
    </xf>
    <xf numFmtId="0" fontId="42" fillId="7" borderId="6" xfId="0" applyFont="1" applyFill="1" applyBorder="1" applyAlignment="1">
      <alignment horizontal="left" vertical="center" wrapText="1"/>
    </xf>
    <xf numFmtId="0" fontId="42" fillId="7" borderId="12" xfId="0" applyFont="1" applyFill="1" applyBorder="1" applyAlignment="1">
      <alignment horizontal="left" vertical="center" wrapText="1"/>
    </xf>
    <xf numFmtId="0" fontId="42" fillId="7" borderId="13" xfId="0" applyFont="1" applyFill="1" applyBorder="1" applyAlignment="1">
      <alignment horizontal="left" vertical="center" wrapText="1"/>
    </xf>
    <xf numFmtId="0" fontId="42" fillId="7" borderId="7" xfId="0" applyFont="1" applyFill="1" applyBorder="1" applyAlignment="1">
      <alignment horizontal="left" vertical="center" wrapText="1"/>
    </xf>
    <xf numFmtId="0" fontId="9" fillId="0" borderId="10" xfId="0" applyFont="1" applyBorder="1" applyAlignment="1" applyProtection="1">
      <alignment vertical="center"/>
      <protection locked="0"/>
    </xf>
    <xf numFmtId="1" fontId="8" fillId="2" borderId="4" xfId="0" applyNumberFormat="1" applyFont="1" applyFill="1" applyBorder="1" applyAlignment="1" applyProtection="1">
      <alignment horizontal="left" vertical="top" wrapText="1"/>
      <protection locked="0"/>
    </xf>
    <xf numFmtId="1" fontId="8" fillId="2" borderId="5" xfId="0" applyNumberFormat="1" applyFont="1" applyFill="1" applyBorder="1" applyAlignment="1" applyProtection="1">
      <alignment horizontal="left" vertical="top" wrapText="1"/>
      <protection locked="0"/>
    </xf>
    <xf numFmtId="1" fontId="8" fillId="2" borderId="2" xfId="0" applyNumberFormat="1" applyFont="1" applyFill="1" applyBorder="1" applyAlignment="1" applyProtection="1">
      <alignment horizontal="left" vertical="top" wrapText="1"/>
      <protection locked="0"/>
    </xf>
    <xf numFmtId="0" fontId="27" fillId="2" borderId="13" xfId="0" applyFont="1" applyFill="1" applyBorder="1" applyAlignment="1">
      <alignment horizontal="center"/>
    </xf>
    <xf numFmtId="0" fontId="0" fillId="0" borderId="13" xfId="0" applyBorder="1" applyAlignment="1">
      <alignment horizontal="center"/>
    </xf>
    <xf numFmtId="0" fontId="0" fillId="0" borderId="7" xfId="0" applyBorder="1" applyAlignment="1">
      <alignment horizontal="center"/>
    </xf>
    <xf numFmtId="0" fontId="9" fillId="0" borderId="4"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4" fillId="2" borderId="0" xfId="0" applyFont="1" applyFill="1" applyAlignment="1">
      <alignment vertical="top" wrapText="1"/>
    </xf>
    <xf numFmtId="0" fontId="1" fillId="0" borderId="0" xfId="0" applyFont="1" applyAlignment="1">
      <alignment wrapText="1"/>
    </xf>
    <xf numFmtId="49" fontId="17" fillId="8" borderId="12" xfId="0" applyNumberFormat="1" applyFont="1" applyFill="1" applyBorder="1" applyAlignment="1" applyProtection="1">
      <alignment horizontal="left" vertical="center"/>
      <protection locked="0"/>
    </xf>
    <xf numFmtId="49" fontId="17" fillId="8" borderId="13" xfId="0" applyNumberFormat="1" applyFont="1" applyFill="1" applyBorder="1" applyAlignment="1" applyProtection="1">
      <alignment horizontal="left" vertical="center"/>
      <protection locked="0"/>
    </xf>
    <xf numFmtId="0" fontId="30" fillId="6" borderId="4" xfId="0" applyFont="1" applyFill="1" applyBorder="1" applyAlignment="1">
      <alignment horizontal="left" vertical="center"/>
    </xf>
    <xf numFmtId="0" fontId="30" fillId="6" borderId="2" xfId="0" applyFont="1" applyFill="1" applyBorder="1" applyAlignment="1">
      <alignment horizontal="left" vertical="center"/>
    </xf>
    <xf numFmtId="0" fontId="9" fillId="0" borderId="4" xfId="0" applyFont="1" applyBorder="1" applyAlignment="1" applyProtection="1">
      <alignment horizontal="left" vertical="center"/>
      <protection locked="0"/>
    </xf>
    <xf numFmtId="0" fontId="9" fillId="0" borderId="5" xfId="0" applyFont="1" applyBorder="1" applyAlignment="1" applyProtection="1">
      <alignment horizontal="left" vertical="center"/>
      <protection locked="0"/>
    </xf>
    <xf numFmtId="0" fontId="9" fillId="0" borderId="2" xfId="0" applyFont="1" applyBorder="1" applyAlignment="1" applyProtection="1">
      <alignment horizontal="left" vertical="center"/>
      <protection locked="0"/>
    </xf>
    <xf numFmtId="0" fontId="9" fillId="8" borderId="4" xfId="0" applyFont="1" applyFill="1" applyBorder="1" applyAlignment="1" applyProtection="1">
      <alignment horizontal="left" vertical="center"/>
      <protection locked="0"/>
    </xf>
    <xf numFmtId="0" fontId="9" fillId="8" borderId="5" xfId="0" applyFont="1" applyFill="1" applyBorder="1" applyAlignment="1" applyProtection="1">
      <alignment horizontal="left" vertical="center"/>
      <protection locked="0"/>
    </xf>
    <xf numFmtId="0" fontId="0" fillId="8" borderId="5" xfId="0" applyFill="1" applyBorder="1" applyAlignment="1" applyProtection="1">
      <alignment vertical="center"/>
      <protection locked="0"/>
    </xf>
    <xf numFmtId="0" fontId="0" fillId="8" borderId="2" xfId="0" applyFill="1" applyBorder="1" applyAlignment="1" applyProtection="1">
      <alignment vertical="center"/>
      <protection locked="0"/>
    </xf>
    <xf numFmtId="49" fontId="9" fillId="0" borderId="4" xfId="0"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17" fillId="8" borderId="4" xfId="0" applyFont="1" applyFill="1" applyBorder="1" applyAlignment="1" applyProtection="1">
      <alignment horizontal="left" vertical="center"/>
      <protection locked="0"/>
    </xf>
    <xf numFmtId="0" fontId="17" fillId="8" borderId="2" xfId="0" applyFont="1" applyFill="1" applyBorder="1" applyAlignment="1" applyProtection="1">
      <alignment horizontal="left" vertical="center"/>
      <protection locked="0"/>
    </xf>
    <xf numFmtId="0" fontId="13" fillId="10" borderId="4" xfId="0" applyFont="1" applyFill="1" applyBorder="1" applyAlignment="1">
      <alignment vertical="center"/>
    </xf>
    <xf numFmtId="0" fontId="30" fillId="6" borderId="1" xfId="0" applyFont="1" applyFill="1" applyBorder="1" applyAlignment="1">
      <alignment horizontal="left" vertical="center"/>
    </xf>
    <xf numFmtId="49" fontId="17" fillId="4" borderId="19" xfId="0" applyNumberFormat="1" applyFont="1" applyFill="1" applyBorder="1" applyAlignment="1" applyProtection="1">
      <alignment horizontal="left" vertical="center"/>
      <protection locked="0"/>
    </xf>
    <xf numFmtId="49" fontId="17" fillId="4" borderId="20" xfId="0" applyNumberFormat="1" applyFont="1" applyFill="1" applyBorder="1" applyAlignment="1" applyProtection="1">
      <alignment horizontal="left" vertical="center"/>
      <protection locked="0"/>
    </xf>
    <xf numFmtId="0" fontId="17" fillId="0" borderId="4" xfId="0" applyFont="1" applyBorder="1" applyAlignment="1" applyProtection="1">
      <alignment horizontal="left"/>
      <protection locked="0"/>
    </xf>
    <xf numFmtId="0" fontId="17" fillId="0" borderId="5" xfId="0" applyFont="1" applyBorder="1" applyAlignment="1" applyProtection="1">
      <alignment horizontal="left"/>
      <protection locked="0"/>
    </xf>
    <xf numFmtId="0" fontId="17" fillId="0" borderId="2" xfId="0" applyFont="1" applyBorder="1" applyAlignment="1" applyProtection="1">
      <alignment horizontal="left"/>
      <protection locked="0"/>
    </xf>
    <xf numFmtId="0" fontId="13" fillId="2" borderId="4" xfId="0" applyFont="1" applyFill="1" applyBorder="1" applyAlignment="1">
      <alignment horizontal="center" vertical="center"/>
    </xf>
    <xf numFmtId="0" fontId="1" fillId="0" borderId="5" xfId="0" applyFont="1" applyBorder="1" applyAlignment="1">
      <alignment horizontal="center" vertical="center"/>
    </xf>
    <xf numFmtId="0" fontId="1" fillId="0" borderId="2" xfId="0" applyFont="1" applyBorder="1" applyAlignment="1">
      <alignment horizontal="center"/>
    </xf>
    <xf numFmtId="0" fontId="15" fillId="10" borderId="21" xfId="0" applyFont="1" applyFill="1" applyBorder="1" applyAlignment="1">
      <alignment horizontal="center"/>
    </xf>
    <xf numFmtId="0" fontId="22" fillId="10" borderId="21" xfId="0" applyFont="1" applyFill="1" applyBorder="1" applyAlignment="1">
      <alignment horizontal="center"/>
    </xf>
    <xf numFmtId="0" fontId="22" fillId="10" borderId="22" xfId="0" applyFont="1" applyFill="1" applyBorder="1" applyAlignment="1">
      <alignment horizontal="center"/>
    </xf>
    <xf numFmtId="0" fontId="13" fillId="2" borderId="17" xfId="0" applyFont="1" applyFill="1" applyBorder="1" applyAlignment="1">
      <alignment horizontal="center" vertical="center"/>
    </xf>
    <xf numFmtId="0" fontId="1" fillId="0" borderId="17" xfId="0" applyFont="1" applyBorder="1" applyAlignment="1">
      <alignment vertical="center"/>
    </xf>
    <xf numFmtId="0" fontId="1" fillId="0" borderId="23" xfId="0" applyFont="1" applyBorder="1"/>
    <xf numFmtId="0" fontId="13" fillId="2" borderId="0" xfId="0" applyFont="1" applyFill="1" applyAlignment="1">
      <alignment vertical="center"/>
    </xf>
    <xf numFmtId="0" fontId="0" fillId="0" borderId="0" xfId="0" applyAlignment="1">
      <alignment vertical="center"/>
    </xf>
    <xf numFmtId="0" fontId="17" fillId="4" borderId="33" xfId="0" applyFont="1" applyFill="1" applyBorder="1" applyAlignment="1" applyProtection="1">
      <alignment horizontal="left" vertical="center"/>
      <protection locked="0"/>
    </xf>
    <xf numFmtId="0" fontId="17" fillId="4" borderId="36" xfId="0" applyFont="1" applyFill="1" applyBorder="1" applyAlignment="1" applyProtection="1">
      <alignment horizontal="left" vertical="center"/>
      <protection locked="0"/>
    </xf>
    <xf numFmtId="0" fontId="17" fillId="4" borderId="46" xfId="0" applyFont="1" applyFill="1" applyBorder="1" applyAlignment="1" applyProtection="1">
      <alignment horizontal="left" vertical="center"/>
      <protection locked="0"/>
    </xf>
    <xf numFmtId="0" fontId="13" fillId="2" borderId="6" xfId="0" applyFont="1" applyFill="1" applyBorder="1" applyAlignment="1">
      <alignment vertical="center"/>
    </xf>
    <xf numFmtId="0" fontId="13" fillId="2" borderId="40" xfId="0" applyFont="1" applyFill="1" applyBorder="1" applyAlignment="1">
      <alignment vertical="center" wrapText="1"/>
    </xf>
    <xf numFmtId="0" fontId="13" fillId="2" borderId="45" xfId="0" applyFont="1" applyFill="1" applyBorder="1" applyAlignment="1">
      <alignment vertical="center" wrapText="1"/>
    </xf>
    <xf numFmtId="0" fontId="17" fillId="0" borderId="16" xfId="0" applyFont="1" applyBorder="1" applyAlignment="1" applyProtection="1">
      <alignment horizontal="left" vertical="top" wrapText="1"/>
      <protection locked="0"/>
    </xf>
    <xf numFmtId="0" fontId="17" fillId="0" borderId="10" xfId="0" applyFont="1" applyBorder="1" applyAlignment="1" applyProtection="1">
      <alignment horizontal="left" vertical="top" wrapText="1"/>
      <protection locked="0"/>
    </xf>
    <xf numFmtId="0" fontId="17" fillId="0" borderId="3" xfId="0" applyFont="1" applyBorder="1" applyAlignment="1" applyProtection="1">
      <alignment horizontal="left" vertical="top" wrapText="1"/>
      <protection locked="0"/>
    </xf>
    <xf numFmtId="0" fontId="17" fillId="0" borderId="14" xfId="0" applyFont="1" applyBorder="1" applyAlignment="1" applyProtection="1">
      <alignment horizontal="left" vertical="top" wrapText="1"/>
      <protection locked="0"/>
    </xf>
    <xf numFmtId="0" fontId="17" fillId="0" borderId="0" xfId="0" applyFont="1" applyAlignment="1" applyProtection="1">
      <alignment horizontal="left" vertical="top" wrapText="1"/>
      <protection locked="0"/>
    </xf>
    <xf numFmtId="0" fontId="17" fillId="0" borderId="6" xfId="0" applyFont="1" applyBorder="1" applyAlignment="1" applyProtection="1">
      <alignment horizontal="left" vertical="top" wrapText="1"/>
      <protection locked="0"/>
    </xf>
    <xf numFmtId="0" fontId="17" fillId="0" borderId="12" xfId="0" applyFont="1" applyBorder="1" applyAlignment="1" applyProtection="1">
      <alignment horizontal="left" vertical="top" wrapText="1"/>
      <protection locked="0"/>
    </xf>
    <xf numFmtId="0" fontId="17" fillId="0" borderId="13" xfId="0" applyFont="1" applyBorder="1" applyAlignment="1" applyProtection="1">
      <alignment horizontal="left" vertical="top" wrapText="1"/>
      <protection locked="0"/>
    </xf>
    <xf numFmtId="0" fontId="17" fillId="0" borderId="7" xfId="0" applyFont="1" applyBorder="1" applyAlignment="1" applyProtection="1">
      <alignment horizontal="left" vertical="top" wrapText="1"/>
      <protection locked="0"/>
    </xf>
    <xf numFmtId="0" fontId="15" fillId="10" borderId="4" xfId="0" applyFont="1" applyFill="1" applyBorder="1" applyAlignment="1">
      <alignment horizontal="left"/>
    </xf>
    <xf numFmtId="0" fontId="15" fillId="10" borderId="5" xfId="0" applyFont="1" applyFill="1" applyBorder="1" applyAlignment="1">
      <alignment horizontal="left"/>
    </xf>
    <xf numFmtId="0" fontId="15" fillId="10" borderId="2" xfId="0" applyFont="1" applyFill="1" applyBorder="1" applyAlignment="1">
      <alignment horizontal="left"/>
    </xf>
    <xf numFmtId="0" fontId="9" fillId="10" borderId="4" xfId="0" applyFont="1" applyFill="1" applyBorder="1" applyAlignment="1">
      <alignment horizontal="left" vertical="center"/>
    </xf>
    <xf numFmtId="0" fontId="9" fillId="10" borderId="5" xfId="0" applyFont="1" applyFill="1" applyBorder="1" applyAlignment="1">
      <alignment horizontal="left" vertical="center"/>
    </xf>
    <xf numFmtId="0" fontId="9" fillId="10" borderId="2" xfId="0" applyFont="1" applyFill="1" applyBorder="1" applyAlignment="1">
      <alignment horizontal="left" vertical="center"/>
    </xf>
    <xf numFmtId="0" fontId="8" fillId="0" borderId="4" xfId="0" applyFont="1" applyBorder="1" applyAlignment="1">
      <alignment horizontal="left" wrapText="1"/>
    </xf>
    <xf numFmtId="0" fontId="8" fillId="0" borderId="5" xfId="0" applyFont="1" applyBorder="1" applyAlignment="1">
      <alignment horizontal="left" wrapText="1"/>
    </xf>
    <xf numFmtId="0" fontId="8" fillId="0" borderId="2" xfId="0" applyFont="1" applyBorder="1" applyAlignment="1">
      <alignment horizontal="left" wrapText="1"/>
    </xf>
    <xf numFmtId="0" fontId="15" fillId="10" borderId="4" xfId="0" applyFont="1" applyFill="1" applyBorder="1" applyAlignment="1">
      <alignment horizontal="left" vertical="center"/>
    </xf>
    <xf numFmtId="0" fontId="15" fillId="10" borderId="5" xfId="0" applyFont="1" applyFill="1" applyBorder="1" applyAlignment="1">
      <alignment horizontal="left" vertical="center"/>
    </xf>
    <xf numFmtId="0" fontId="15" fillId="10" borderId="2" xfId="0" applyFont="1" applyFill="1" applyBorder="1" applyAlignment="1">
      <alignment horizontal="left" vertical="center"/>
    </xf>
    <xf numFmtId="0" fontId="50" fillId="0" borderId="4" xfId="0" applyFont="1" applyBorder="1" applyAlignment="1">
      <alignment vertical="center" wrapText="1"/>
    </xf>
    <xf numFmtId="0" fontId="50" fillId="0" borderId="5" xfId="0" applyFont="1" applyBorder="1" applyAlignment="1">
      <alignment vertical="center" wrapText="1"/>
    </xf>
    <xf numFmtId="0" fontId="50" fillId="0" borderId="2" xfId="0" applyFont="1" applyBorder="1" applyAlignment="1">
      <alignment vertical="center" wrapText="1"/>
    </xf>
    <xf numFmtId="49" fontId="17" fillId="4" borderId="16" xfId="0" applyNumberFormat="1" applyFont="1" applyFill="1" applyBorder="1" applyAlignment="1" applyProtection="1">
      <alignment horizontal="left" vertical="center"/>
      <protection locked="0"/>
    </xf>
    <xf numFmtId="49" fontId="17" fillId="4" borderId="3" xfId="0" applyNumberFormat="1" applyFont="1" applyFill="1" applyBorder="1" applyAlignment="1" applyProtection="1">
      <alignment horizontal="left" vertical="center"/>
      <protection locked="0"/>
    </xf>
    <xf numFmtId="0" fontId="8" fillId="2" borderId="3" xfId="0" applyFont="1" applyFill="1" applyBorder="1" applyAlignment="1">
      <alignment vertical="center"/>
    </xf>
    <xf numFmtId="49" fontId="17" fillId="4" borderId="42" xfId="0" applyNumberFormat="1" applyFont="1" applyFill="1" applyBorder="1" applyAlignment="1" applyProtection="1">
      <alignment horizontal="center" vertical="center"/>
      <protection locked="0"/>
    </xf>
    <xf numFmtId="49" fontId="17" fillId="4" borderId="43" xfId="0" applyNumberFormat="1" applyFont="1" applyFill="1" applyBorder="1" applyAlignment="1" applyProtection="1">
      <alignment horizontal="center" vertical="center"/>
      <protection locked="0"/>
    </xf>
    <xf numFmtId="0" fontId="4" fillId="2" borderId="0" xfId="0" applyFont="1" applyFill="1" applyAlignment="1">
      <alignment vertical="center"/>
    </xf>
    <xf numFmtId="0" fontId="6" fillId="0" borderId="0" xfId="0" applyFont="1" applyAlignment="1">
      <alignment vertical="center"/>
    </xf>
    <xf numFmtId="0" fontId="6" fillId="0" borderId="27" xfId="0" applyFont="1" applyBorder="1" applyAlignment="1">
      <alignment vertical="center"/>
    </xf>
    <xf numFmtId="0" fontId="4" fillId="2" borderId="28" xfId="0" applyFont="1" applyFill="1" applyBorder="1" applyAlignment="1">
      <alignment vertical="center"/>
    </xf>
    <xf numFmtId="0" fontId="6" fillId="0" borderId="13" xfId="0" applyFont="1" applyBorder="1" applyAlignment="1">
      <alignment vertical="center"/>
    </xf>
    <xf numFmtId="0" fontId="6" fillId="0" borderId="29" xfId="0" applyFont="1" applyBorder="1" applyAlignment="1">
      <alignment vertical="center"/>
    </xf>
    <xf numFmtId="0" fontId="2" fillId="3" borderId="24" xfId="0" applyFont="1" applyFill="1" applyBorder="1" applyAlignment="1">
      <alignment horizontal="center" vertical="center"/>
    </xf>
    <xf numFmtId="0" fontId="0" fillId="0" borderId="21" xfId="0" applyBorder="1" applyAlignment="1">
      <alignment horizontal="center" vertical="center"/>
    </xf>
    <xf numFmtId="0" fontId="4" fillId="2" borderId="25" xfId="0" applyFont="1" applyFill="1" applyBorder="1" applyAlignment="1">
      <alignment vertical="center"/>
    </xf>
    <xf numFmtId="0" fontId="6" fillId="0" borderId="17" xfId="0" applyFont="1" applyBorder="1" applyAlignment="1">
      <alignment vertical="center"/>
    </xf>
    <xf numFmtId="0" fontId="6" fillId="0" borderId="23" xfId="0" applyFont="1" applyBorder="1" applyAlignment="1">
      <alignment vertical="center"/>
    </xf>
    <xf numFmtId="0" fontId="4" fillId="2" borderId="26" xfId="0" applyFont="1" applyFill="1" applyBorder="1" applyAlignment="1">
      <alignment vertical="center"/>
    </xf>
    <xf numFmtId="0" fontId="10" fillId="0" borderId="0" xfId="0" applyFont="1"/>
    <xf numFmtId="0" fontId="0" fillId="0" borderId="0" xfId="0"/>
    <xf numFmtId="0" fontId="1" fillId="0" borderId="0" xfId="0" applyFont="1"/>
    <xf numFmtId="0" fontId="3" fillId="0" borderId="0" xfId="0" applyFont="1" applyAlignment="1">
      <alignment vertical="center"/>
    </xf>
  </cellXfs>
  <cellStyles count="4">
    <cellStyle name="Komma" xfId="1" builtinId="3"/>
    <cellStyle name="Komma 2" xfId="2" xr:uid="{00000000-0005-0000-0000-000001000000}"/>
    <cellStyle name="Normal" xfId="0" builtinId="0"/>
    <cellStyle name="Normal 2" xfId="3" xr:uid="{00000000-0005-0000-0000-000003000000}"/>
  </cellStyles>
  <dxfs count="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colors>
    <mruColors>
      <color rgb="FF0000FF"/>
      <color rgb="FFFFFFCC"/>
      <color rgb="FFFFFF99"/>
      <color rgb="FF99FF33"/>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xdr:colOff>
          <xdr:row>0</xdr:row>
          <xdr:rowOff>146050</xdr:rowOff>
        </xdr:from>
        <xdr:to>
          <xdr:col>5</xdr:col>
          <xdr:colOff>647700</xdr:colOff>
          <xdr:row>1</xdr:row>
          <xdr:rowOff>361950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nb-NO" sz="1200" b="0" i="0" u="none" strike="noStrike" baseline="0">
                  <a:solidFill>
                    <a:srgbClr val="000000"/>
                  </a:solidFill>
                  <a:latin typeface="Arial"/>
                  <a:cs typeface="Arial"/>
                </a:rPr>
                <a:t>Til Baksida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146050</xdr:colOff>
          <xdr:row>0</xdr:row>
          <xdr:rowOff>146050</xdr:rowOff>
        </xdr:from>
        <xdr:to>
          <xdr:col>12</xdr:col>
          <xdr:colOff>419100</xdr:colOff>
          <xdr:row>1</xdr:row>
          <xdr:rowOff>361950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nb-NO" sz="1200" b="0" i="0" u="none" strike="noStrike" baseline="0">
                  <a:solidFill>
                    <a:srgbClr val="000000"/>
                  </a:solidFill>
                  <a:latin typeface="Arial"/>
                  <a:cs typeface="Arial"/>
                </a:rPr>
                <a:t>Blank alt utanom personopplysningar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723900</xdr:colOff>
          <xdr:row>0</xdr:row>
          <xdr:rowOff>146050</xdr:rowOff>
        </xdr:from>
        <xdr:to>
          <xdr:col>10</xdr:col>
          <xdr:colOff>50800</xdr:colOff>
          <xdr:row>1</xdr:row>
          <xdr:rowOff>361950</xdr:rowOff>
        </xdr:to>
        <xdr:sp macro="" textlink="">
          <xdr:nvSpPr>
            <xdr:cNvPr id="2056" name="Button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nb-NO" sz="1200" b="0" i="0" u="none" strike="noStrike" baseline="0">
                  <a:solidFill>
                    <a:srgbClr val="000000"/>
                  </a:solidFill>
                  <a:latin typeface="Arial"/>
                  <a:cs typeface="Arial"/>
                </a:rPr>
                <a:t>Skriv 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508000</xdr:colOff>
          <xdr:row>0</xdr:row>
          <xdr:rowOff>146050</xdr:rowOff>
        </xdr:from>
        <xdr:to>
          <xdr:col>14</xdr:col>
          <xdr:colOff>260350</xdr:colOff>
          <xdr:row>1</xdr:row>
          <xdr:rowOff>361950</xdr:rowOff>
        </xdr:to>
        <xdr:sp macro="" textlink="">
          <xdr:nvSpPr>
            <xdr:cNvPr id="2125" name="Button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nb-NO" sz="1200" b="0" i="0" u="none" strike="noStrike" baseline="0">
                  <a:solidFill>
                    <a:srgbClr val="000000"/>
                  </a:solidFill>
                  <a:latin typeface="Arial"/>
                  <a:cs typeface="Arial"/>
                </a:rPr>
                <a:t>Om km-godtgj.</a:t>
              </a:r>
            </a:p>
          </xdr:txBody>
        </xdr:sp>
        <xdr:clientData fPrintsWithSheet="0"/>
      </xdr:twoCellAnchor>
    </mc:Choice>
    <mc:Fallback/>
  </mc:AlternateContent>
  <xdr:twoCellAnchor editAs="oneCell">
    <xdr:from>
      <xdr:col>18</xdr:col>
      <xdr:colOff>342900</xdr:colOff>
      <xdr:row>56</xdr:row>
      <xdr:rowOff>0</xdr:rowOff>
    </xdr:from>
    <xdr:to>
      <xdr:col>18</xdr:col>
      <xdr:colOff>447675</xdr:colOff>
      <xdr:row>56</xdr:row>
      <xdr:rowOff>204106</xdr:rowOff>
    </xdr:to>
    <xdr:sp macro="" textlink="">
      <xdr:nvSpPr>
        <xdr:cNvPr id="7211" name="Text Box 179">
          <a:extLst>
            <a:ext uri="{FF2B5EF4-FFF2-40B4-BE49-F238E27FC236}">
              <a16:creationId xmlns:a16="http://schemas.microsoft.com/office/drawing/2014/main" id="{00000000-0008-0000-0000-00002B1C0000}"/>
            </a:ext>
          </a:extLst>
        </xdr:cNvPr>
        <xdr:cNvSpPr txBox="1">
          <a:spLocks noChangeArrowheads="1"/>
        </xdr:cNvSpPr>
      </xdr:nvSpPr>
      <xdr:spPr bwMode="auto">
        <a:xfrm>
          <a:off x="10877550" y="1700212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83344</xdr:colOff>
      <xdr:row>2</xdr:row>
      <xdr:rowOff>23813</xdr:rowOff>
    </xdr:from>
    <xdr:to>
      <xdr:col>5</xdr:col>
      <xdr:colOff>193672</xdr:colOff>
      <xdr:row>2</xdr:row>
      <xdr:rowOff>369094</xdr:rowOff>
    </xdr:to>
    <xdr:pic>
      <xdr:nvPicPr>
        <xdr:cNvPr id="2" name="Bild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9094" y="619126"/>
          <a:ext cx="1300953" cy="3452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13</xdr:col>
      <xdr:colOff>402167</xdr:colOff>
      <xdr:row>49</xdr:row>
      <xdr:rowOff>76562</xdr:rowOff>
    </xdr:from>
    <xdr:ext cx="3488623" cy="233205"/>
    <xdr:sp macro="" textlink="">
      <xdr:nvSpPr>
        <xdr:cNvPr id="3" name="TekstSylinder 2">
          <a:extLst>
            <a:ext uri="{FF2B5EF4-FFF2-40B4-BE49-F238E27FC236}">
              <a16:creationId xmlns:a16="http://schemas.microsoft.com/office/drawing/2014/main" id="{00000000-0008-0000-0000-000003000000}"/>
            </a:ext>
          </a:extLst>
        </xdr:cNvPr>
        <xdr:cNvSpPr txBox="1"/>
      </xdr:nvSpPr>
      <xdr:spPr>
        <a:xfrm>
          <a:off x="6831542" y="14954612"/>
          <a:ext cx="3488623"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nb-NO" sz="9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184150</xdr:colOff>
          <xdr:row>16</xdr:row>
          <xdr:rowOff>184150</xdr:rowOff>
        </xdr:from>
        <xdr:to>
          <xdr:col>14</xdr:col>
          <xdr:colOff>19050</xdr:colOff>
          <xdr:row>17</xdr:row>
          <xdr:rowOff>203200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nb-NO" sz="1200" b="0" i="0" u="none" strike="noStrike" baseline="0">
                  <a:solidFill>
                    <a:srgbClr val="000000"/>
                  </a:solidFill>
                  <a:latin typeface="Arial"/>
                  <a:cs typeface="Arial"/>
                </a:rPr>
                <a:t>Til framsida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xdr:colOff>
          <xdr:row>3</xdr:row>
          <xdr:rowOff>381000</xdr:rowOff>
        </xdr:from>
        <xdr:to>
          <xdr:col>8</xdr:col>
          <xdr:colOff>628650</xdr:colOff>
          <xdr:row>3</xdr:row>
          <xdr:rowOff>590550</xdr:rowOff>
        </xdr:to>
        <xdr:sp macro="" textlink="">
          <xdr:nvSpPr>
            <xdr:cNvPr id="3091" name="Button 19"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b-NO" sz="1000" b="0" i="0" u="none" strike="noStrike" baseline="0">
                  <a:solidFill>
                    <a:srgbClr val="000000"/>
                  </a:solidFill>
                  <a:latin typeface="Arial"/>
                  <a:cs typeface="Arial"/>
                </a:rPr>
                <a:t>Meir info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146050</xdr:colOff>
          <xdr:row>47</xdr:row>
          <xdr:rowOff>184150</xdr:rowOff>
        </xdr:from>
        <xdr:to>
          <xdr:col>13</xdr:col>
          <xdr:colOff>1009650</xdr:colOff>
          <xdr:row>48</xdr:row>
          <xdr:rowOff>222250</xdr:rowOff>
        </xdr:to>
        <xdr:sp macro="" textlink="">
          <xdr:nvSpPr>
            <xdr:cNvPr id="3100" name="Button 28" hidden="1">
              <a:extLst>
                <a:ext uri="{63B3BB69-23CF-44E3-9099-C40C66FF867C}">
                  <a14:compatExt spid="_x0000_s3100"/>
                </a:ext>
                <a:ext uri="{FF2B5EF4-FFF2-40B4-BE49-F238E27FC236}">
                  <a16:creationId xmlns:a16="http://schemas.microsoft.com/office/drawing/2014/main" id="{00000000-0008-0000-0100-00001C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nb-NO" sz="1200" b="0" i="0" u="none" strike="noStrike" baseline="0">
                  <a:solidFill>
                    <a:srgbClr val="000000"/>
                  </a:solidFill>
                  <a:latin typeface="Arial"/>
                  <a:cs typeface="Arial"/>
                </a:rPr>
                <a:t>Til framsida</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19049</xdr:colOff>
      <xdr:row>0</xdr:row>
      <xdr:rowOff>0</xdr:rowOff>
    </xdr:from>
    <xdr:to>
      <xdr:col>11</xdr:col>
      <xdr:colOff>123824</xdr:colOff>
      <xdr:row>35</xdr:row>
      <xdr:rowOff>57150</xdr:rowOff>
    </xdr:to>
    <xdr:sp macro="[0]!tilbake_til_baksiden" textlink="">
      <xdr:nvSpPr>
        <xdr:cNvPr id="5121" name="Text Box 1">
          <a:extLst>
            <a:ext uri="{FF2B5EF4-FFF2-40B4-BE49-F238E27FC236}">
              <a16:creationId xmlns:a16="http://schemas.microsoft.com/office/drawing/2014/main" id="{00000000-0008-0000-0200-000001140000}"/>
            </a:ext>
          </a:extLst>
        </xdr:cNvPr>
        <xdr:cNvSpPr txBox="1">
          <a:spLocks noChangeArrowheads="1"/>
        </xdr:cNvSpPr>
      </xdr:nvSpPr>
      <xdr:spPr bwMode="auto">
        <a:xfrm>
          <a:off x="19049" y="0"/>
          <a:ext cx="8486775" cy="5724525"/>
        </a:xfrm>
        <a:prstGeom prst="rect">
          <a:avLst/>
        </a:prstGeom>
        <a:solidFill>
          <a:srgbClr val="DDDDDD"/>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ctr"/>
          <a:r>
            <a:rPr lang="nb-NO" sz="1100" b="1">
              <a:solidFill>
                <a:srgbClr val="FF0000"/>
              </a:solidFill>
              <a:effectLst/>
              <a:latin typeface="+mn-lt"/>
              <a:ea typeface="+mn-ea"/>
              <a:cs typeface="+mn-cs"/>
            </a:rPr>
            <a:t>(Peik og klikk i boksa for å gå tilbake til skjema)</a:t>
          </a:r>
          <a:endParaRPr lang="nn-NO">
            <a:solidFill>
              <a:srgbClr val="FF0000"/>
            </a:solidFill>
            <a:effectLst/>
          </a:endParaRPr>
        </a:p>
        <a:p>
          <a:r>
            <a:rPr lang="nb-NO" sz="1100">
              <a:effectLst/>
              <a:latin typeface="+mn-lt"/>
              <a:ea typeface="+mn-ea"/>
              <a:cs typeface="+mn-cs"/>
            </a:rPr>
            <a:t> </a:t>
          </a:r>
          <a:endParaRPr lang="nn-NO">
            <a:effectLst/>
          </a:endParaRPr>
        </a:p>
        <a:p>
          <a:r>
            <a:rPr lang="nn-NO" sz="1100">
              <a:effectLst/>
              <a:latin typeface="+mn-lt"/>
              <a:ea typeface="+mn-ea"/>
              <a:cs typeface="+mn-cs"/>
            </a:rPr>
            <a:t>Godtgjersle for </a:t>
          </a:r>
          <a:r>
            <a:rPr lang="nn-NO" sz="1100" u="sng">
              <a:effectLst/>
              <a:latin typeface="+mn-lt"/>
              <a:ea typeface="+mn-ea"/>
              <a:cs typeface="+mn-cs"/>
            </a:rPr>
            <a:t>reise mellom </a:t>
          </a:r>
          <a:r>
            <a:rPr lang="nn-NO" sz="1100" b="1" u="sng">
              <a:effectLst/>
              <a:latin typeface="+mn-lt"/>
              <a:ea typeface="+mn-ea"/>
              <a:cs typeface="+mn-cs"/>
            </a:rPr>
            <a:t>heim og arbeid</a:t>
          </a:r>
          <a:r>
            <a:rPr lang="nn-NO" sz="1100" b="1">
              <a:effectLst/>
              <a:latin typeface="+mn-lt"/>
              <a:ea typeface="+mn-ea"/>
              <a:cs typeface="+mn-cs"/>
            </a:rPr>
            <a:t> </a:t>
          </a:r>
          <a:r>
            <a:rPr lang="nn-NO" sz="1100">
              <a:effectLst/>
              <a:latin typeface="+mn-lt"/>
              <a:ea typeface="+mn-ea"/>
              <a:cs typeface="+mn-cs"/>
            </a:rPr>
            <a:t>er i utgangspunktet ei arbeidsreise. Denne godtgjersla er trekk- og avgiftspliktig og innrapporterast som løn. Køyring heim/arbeid merkast med </a:t>
          </a:r>
          <a:r>
            <a:rPr lang="nn-NO" sz="1100" b="1">
              <a:effectLst/>
              <a:latin typeface="+mn-lt"/>
              <a:ea typeface="+mn-ea"/>
              <a:cs typeface="+mn-cs"/>
            </a:rPr>
            <a:t>X</a:t>
          </a:r>
          <a:r>
            <a:rPr lang="nn-NO" sz="1100">
              <a:effectLst/>
              <a:latin typeface="+mn-lt"/>
              <a:ea typeface="+mn-ea"/>
              <a:cs typeface="+mn-cs"/>
            </a:rPr>
            <a:t> i skjemaet. (Tal på km inkluderast i akkumulert km i året.)</a:t>
          </a:r>
          <a:endParaRPr lang="nb-NO" sz="1100">
            <a:effectLst/>
            <a:latin typeface="+mn-lt"/>
            <a:ea typeface="+mn-ea"/>
            <a:cs typeface="+mn-cs"/>
          </a:endParaRPr>
        </a:p>
        <a:p>
          <a:r>
            <a:rPr lang="nn-NO" sz="1100">
              <a:effectLst/>
              <a:latin typeface="+mn-lt"/>
              <a:ea typeface="+mn-ea"/>
              <a:cs typeface="+mn-cs"/>
            </a:rPr>
            <a:t>Km-godtgjersles på en </a:t>
          </a:r>
          <a:r>
            <a:rPr lang="nn-NO" sz="1100" b="1" u="sng">
              <a:effectLst/>
              <a:latin typeface="+mn-lt"/>
              <a:ea typeface="+mn-ea"/>
              <a:cs typeface="+mn-cs"/>
            </a:rPr>
            <a:t>tenestereise</a:t>
          </a:r>
          <a:r>
            <a:rPr lang="nn-NO" sz="1100" u="sng">
              <a:effectLst/>
              <a:latin typeface="+mn-lt"/>
              <a:ea typeface="+mn-ea"/>
              <a:cs typeface="+mn-cs"/>
            </a:rPr>
            <a:t> (yrkesreise)</a:t>
          </a:r>
          <a:r>
            <a:rPr lang="nn-NO" sz="1100">
              <a:effectLst/>
              <a:latin typeface="+mn-lt"/>
              <a:ea typeface="+mn-ea"/>
              <a:cs typeface="+mn-cs"/>
            </a:rPr>
            <a:t> derimot, innrapporterast som ei køyregodtgjersle. Skattereglane angir ein del av km- godtgjersla som trekkfri, og det overskytande opp til «statens satsar» er då trekkpliktige. (Tal på km inkluderast i akkumulert km i året.)</a:t>
          </a:r>
          <a:endParaRPr lang="nb-NO" sz="1100">
            <a:effectLst/>
            <a:latin typeface="+mn-lt"/>
            <a:ea typeface="+mn-ea"/>
            <a:cs typeface="+mn-cs"/>
          </a:endParaRPr>
        </a:p>
        <a:p>
          <a:r>
            <a:rPr lang="nn-NO" sz="1100">
              <a:effectLst/>
              <a:latin typeface="+mn-lt"/>
              <a:ea typeface="+mn-ea"/>
              <a:cs typeface="+mn-cs"/>
            </a:rPr>
            <a:t> </a:t>
          </a:r>
          <a:endParaRPr lang="nb-NO" sz="1100">
            <a:effectLst/>
            <a:latin typeface="+mn-lt"/>
            <a:ea typeface="+mn-ea"/>
            <a:cs typeface="+mn-cs"/>
          </a:endParaRPr>
        </a:p>
        <a:p>
          <a:r>
            <a:rPr lang="nn-NO" sz="1100">
              <a:effectLst/>
              <a:latin typeface="+mn-lt"/>
              <a:ea typeface="+mn-ea"/>
              <a:cs typeface="+mn-cs"/>
            </a:rPr>
            <a:t>Skattereglane og statens særavtale, definera tenestereise (yrkesreise) og arbeidsreise forskjelleg.</a:t>
          </a:r>
          <a:endParaRPr lang="nb-NO" sz="1100">
            <a:effectLst/>
            <a:latin typeface="+mn-lt"/>
            <a:ea typeface="+mn-ea"/>
            <a:cs typeface="+mn-cs"/>
          </a:endParaRPr>
        </a:p>
        <a:p>
          <a:r>
            <a:rPr lang="nn-NO" sz="1100">
              <a:effectLst/>
              <a:latin typeface="+mn-lt"/>
              <a:ea typeface="+mn-ea"/>
              <a:cs typeface="+mn-cs"/>
            </a:rPr>
            <a:t> </a:t>
          </a:r>
          <a:endParaRPr lang="nb-NO" sz="1100">
            <a:effectLst/>
            <a:latin typeface="+mn-lt"/>
            <a:ea typeface="+mn-ea"/>
            <a:cs typeface="+mn-cs"/>
          </a:endParaRPr>
        </a:p>
        <a:p>
          <a:r>
            <a:rPr lang="nn-NO" sz="1100">
              <a:effectLst/>
              <a:latin typeface="+mn-lt"/>
              <a:ea typeface="+mn-ea"/>
              <a:cs typeface="+mn-cs"/>
            </a:rPr>
            <a:t>Ifylgje særavtala*), er ein på tenestereise (yrkesreise) når ein reisa minst 15 km ein veg frå reisa sitt utgangspunkt. Utgangspunktet kan for eksempel vere heimen, eller den faste arbeidsstaden, dersom reisa starta der.</a:t>
          </a:r>
          <a:endParaRPr lang="nb-NO" sz="1100">
            <a:effectLst/>
            <a:latin typeface="+mn-lt"/>
            <a:ea typeface="+mn-ea"/>
            <a:cs typeface="+mn-cs"/>
          </a:endParaRPr>
        </a:p>
        <a:p>
          <a:r>
            <a:rPr lang="nn-NO" sz="1100">
              <a:effectLst/>
              <a:latin typeface="+mn-lt"/>
              <a:ea typeface="+mn-ea"/>
              <a:cs typeface="+mn-cs"/>
            </a:rPr>
            <a:t>Skattereglane seier at dersom reisa skal reknast som tenestereise (yrkesreise), må kriteria nemnt nedafor oppfyllast. (Viss reisa ikkje er av en slik art, vert reisa mellom heim og fast arbeidsstad rekna som er arbeidsreise og skal innrapporterast som lønn.) </a:t>
          </a:r>
          <a:endParaRPr lang="nb-NO" sz="1100">
            <a:effectLst/>
            <a:latin typeface="+mn-lt"/>
            <a:ea typeface="+mn-ea"/>
            <a:cs typeface="+mn-cs"/>
          </a:endParaRPr>
        </a:p>
        <a:p>
          <a:r>
            <a:rPr lang="nn-NO" sz="1100">
              <a:effectLst/>
              <a:latin typeface="+mn-lt"/>
              <a:ea typeface="+mn-ea"/>
              <a:cs typeface="+mn-cs"/>
            </a:rPr>
            <a:t> </a:t>
          </a:r>
          <a:endParaRPr lang="nb-NO" sz="1100">
            <a:effectLst/>
            <a:latin typeface="+mn-lt"/>
            <a:ea typeface="+mn-ea"/>
            <a:cs typeface="+mn-cs"/>
          </a:endParaRPr>
        </a:p>
        <a:p>
          <a:r>
            <a:rPr lang="nn-NO" sz="1100" i="1">
              <a:effectLst/>
              <a:latin typeface="+mn-lt"/>
              <a:ea typeface="+mn-ea"/>
              <a:cs typeface="+mn-cs"/>
            </a:rPr>
            <a:t>1. Reise mellom bustad og fast arbeidsstad før ei yrkesreise (tenestereise) kor skatteytar må bu utanfor heimen. Dette gjeld likevel ikkje besøksreise(r) til heimen. </a:t>
          </a:r>
          <a:endParaRPr lang="nb-NO" sz="1100">
            <a:effectLst/>
            <a:latin typeface="+mn-lt"/>
            <a:ea typeface="+mn-ea"/>
            <a:cs typeface="+mn-cs"/>
          </a:endParaRPr>
        </a:p>
        <a:p>
          <a:r>
            <a:rPr lang="nn-NO" sz="1100" i="1">
              <a:effectLst/>
              <a:latin typeface="+mn-lt"/>
              <a:ea typeface="+mn-ea"/>
              <a:cs typeface="+mn-cs"/>
            </a:rPr>
            <a:t>2. Oppheld seg på arbeidsstaden i kort tid, og ikkje utfører alminneleg arbeid under opphaldet. </a:t>
          </a:r>
          <a:endParaRPr lang="nb-NO" sz="1100">
            <a:effectLst/>
            <a:latin typeface="+mn-lt"/>
            <a:ea typeface="+mn-ea"/>
            <a:cs typeface="+mn-cs"/>
          </a:endParaRPr>
        </a:p>
        <a:p>
          <a:r>
            <a:rPr lang="nn-NO" sz="1100" i="1">
              <a:effectLst/>
              <a:latin typeface="+mn-lt"/>
              <a:ea typeface="+mn-ea"/>
              <a:cs typeface="+mn-cs"/>
            </a:rPr>
            <a:t>3. Reise mellom bustad og fast arbeidsstad når arbeidet regelmessig gjer det påkravd å frakte arbeidsutstyr med bil. </a:t>
          </a:r>
          <a:endParaRPr lang="nb-NO" sz="1100">
            <a:effectLst/>
            <a:latin typeface="+mn-lt"/>
            <a:ea typeface="+mn-ea"/>
            <a:cs typeface="+mn-cs"/>
          </a:endParaRPr>
        </a:p>
        <a:p>
          <a:r>
            <a:rPr lang="nn-NO" sz="1100" i="1">
              <a:effectLst/>
              <a:latin typeface="+mn-lt"/>
              <a:ea typeface="+mn-ea"/>
              <a:cs typeface="+mn-cs"/>
            </a:rPr>
            <a:t>4. Reise frå den staden skatteytar oppheld seg, til fast arbeidsstad når reisa vert gjennomført på grunn av nødvendig tilkalling utanom ordinær arbeidstid. Det same gjelder returreisa. </a:t>
          </a:r>
          <a:endParaRPr lang="nb-NO" sz="1100">
            <a:effectLst/>
            <a:latin typeface="+mn-lt"/>
            <a:ea typeface="+mn-ea"/>
            <a:cs typeface="+mn-cs"/>
          </a:endParaRPr>
        </a:p>
        <a:p>
          <a:r>
            <a:rPr lang="nn-NO" sz="1100">
              <a:effectLst/>
              <a:latin typeface="+mn-lt"/>
              <a:ea typeface="+mn-ea"/>
              <a:cs typeface="+mn-cs"/>
            </a:rPr>
            <a:t>Alle punkta er kvar for seg nok til at reise mellom </a:t>
          </a:r>
          <a:r>
            <a:rPr lang="nn-NO" sz="1100" i="1">
              <a:effectLst/>
              <a:latin typeface="+mn-lt"/>
              <a:ea typeface="+mn-ea"/>
              <a:cs typeface="+mn-cs"/>
            </a:rPr>
            <a:t>bustad og fast arbeidsstad </a:t>
          </a:r>
          <a:r>
            <a:rPr lang="nn-NO" sz="1100">
              <a:effectLst/>
              <a:latin typeface="+mn-lt"/>
              <a:ea typeface="+mn-ea"/>
              <a:cs typeface="+mn-cs"/>
            </a:rPr>
            <a:t>vet rekna som ei tenestereise (yrkesreise).</a:t>
          </a:r>
          <a:endParaRPr lang="nb-NO" sz="1100">
            <a:effectLst/>
            <a:latin typeface="+mn-lt"/>
            <a:ea typeface="+mn-ea"/>
            <a:cs typeface="+mn-cs"/>
          </a:endParaRPr>
        </a:p>
        <a:p>
          <a:r>
            <a:rPr lang="nn-NO" sz="1100">
              <a:effectLst/>
              <a:latin typeface="+mn-lt"/>
              <a:ea typeface="+mn-ea"/>
              <a:cs typeface="+mn-cs"/>
            </a:rPr>
            <a:t> </a:t>
          </a:r>
          <a:endParaRPr lang="nb-NO" sz="1100">
            <a:effectLst/>
            <a:latin typeface="+mn-lt"/>
            <a:ea typeface="+mn-ea"/>
            <a:cs typeface="+mn-cs"/>
          </a:endParaRPr>
        </a:p>
        <a:p>
          <a:r>
            <a:rPr lang="nn-NO" sz="1100" u="sng">
              <a:effectLst/>
              <a:latin typeface="+mn-lt"/>
              <a:ea typeface="+mn-ea"/>
              <a:cs typeface="+mn-cs"/>
            </a:rPr>
            <a:t>Køyring i </a:t>
          </a:r>
          <a:r>
            <a:rPr lang="nn-NO" sz="1100" b="1" u="sng">
              <a:effectLst/>
              <a:latin typeface="+mn-lt"/>
              <a:ea typeface="+mn-ea"/>
              <a:cs typeface="+mn-cs"/>
            </a:rPr>
            <a:t>utlandet</a:t>
          </a:r>
          <a:r>
            <a:rPr lang="nn-NO" sz="1100">
              <a:effectLst/>
              <a:latin typeface="+mn-lt"/>
              <a:ea typeface="+mn-ea"/>
              <a:cs typeface="+mn-cs"/>
            </a:rPr>
            <a:t> godtgjerast med same sats som i Norge, (Tal på km inkluderast ikkje i akkumulert km i året.)  Køyring i utlandet merkes med </a:t>
          </a:r>
          <a:r>
            <a:rPr lang="nn-NO" sz="1100" b="1">
              <a:effectLst/>
              <a:latin typeface="+mn-lt"/>
              <a:ea typeface="+mn-ea"/>
              <a:cs typeface="+mn-cs"/>
            </a:rPr>
            <a:t>U</a:t>
          </a:r>
          <a:r>
            <a:rPr lang="nn-NO" sz="1100">
              <a:effectLst/>
              <a:latin typeface="+mn-lt"/>
              <a:ea typeface="+mn-ea"/>
              <a:cs typeface="+mn-cs"/>
            </a:rPr>
            <a:t> i skjemaet.</a:t>
          </a:r>
          <a:endParaRPr lang="nb-NO" sz="1100">
            <a:effectLst/>
            <a:latin typeface="+mn-lt"/>
            <a:ea typeface="+mn-ea"/>
            <a:cs typeface="+mn-cs"/>
          </a:endParaRPr>
        </a:p>
        <a:p>
          <a:r>
            <a:rPr lang="nn-NO" sz="1100">
              <a:effectLst/>
              <a:latin typeface="+mn-lt"/>
              <a:ea typeface="+mn-ea"/>
              <a:cs typeface="+mn-cs"/>
            </a:rPr>
            <a:t> </a:t>
          </a:r>
          <a:r>
            <a:rPr lang="nb-NO" sz="1100">
              <a:effectLst/>
              <a:latin typeface="+mn-lt"/>
              <a:ea typeface="+mn-ea"/>
              <a:cs typeface="+mn-cs"/>
            </a:rPr>
            <a:t> </a:t>
          </a:r>
        </a:p>
        <a:p>
          <a:r>
            <a:rPr lang="nn-NO" sz="1100" i="1">
              <a:solidFill>
                <a:srgbClr val="0000FF"/>
              </a:solidFill>
              <a:effectLst/>
              <a:latin typeface="+mn-lt"/>
              <a:ea typeface="+mn-ea"/>
              <a:cs typeface="+mn-cs"/>
            </a:rPr>
            <a:t>*) «Sær avtale om dekning av utgifter til reise og kost innanlands.» Sær avtalene er bl.a. publisert i Statens personalhandbok (på Lovdata.no)</a:t>
          </a:r>
          <a:endParaRPr lang="nn-NO" sz="1100">
            <a:solidFill>
              <a:srgbClr val="0000FF"/>
            </a:solidFill>
            <a:effectLst/>
            <a:latin typeface="+mn-lt"/>
            <a:ea typeface="+mn-ea"/>
            <a:cs typeface="+mn-cs"/>
          </a:endParaRPr>
        </a:p>
        <a:p>
          <a:endParaRPr lang="nb-NO" sz="1100">
            <a:effectLst/>
            <a:latin typeface="+mn-lt"/>
            <a:ea typeface="+mn-ea"/>
            <a:cs typeface="+mn-cs"/>
          </a:endParaRPr>
        </a:p>
      </xdr:txBody>
    </xdr:sp>
    <xdr:clientData/>
  </xdr:two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pageSetUpPr autoPageBreaks="0"/>
  </sheetPr>
  <dimension ref="A1:Y227"/>
  <sheetViews>
    <sheetView showGridLines="0" showRowColHeaders="0" showZeros="0" tabSelected="1" showOutlineSymbols="0" topLeftCell="A37" zoomScaleNormal="100" workbookViewId="0">
      <selection activeCell="V7" sqref="V7"/>
    </sheetView>
  </sheetViews>
  <sheetFormatPr baseColWidth="10" defaultColWidth="11.453125" defaultRowHeight="12.5"/>
  <cols>
    <col min="1" max="2" width="2.1796875" customWidth="1"/>
    <col min="3" max="3" width="4" customWidth="1"/>
    <col min="4" max="4" width="13.81640625" customWidth="1"/>
    <col min="5" max="5" width="1.26953125" hidden="1" customWidth="1"/>
    <col min="6" max="6" width="14.1796875" customWidth="1"/>
    <col min="7" max="7" width="11.1796875" customWidth="1"/>
    <col min="8" max="8" width="11.26953125" customWidth="1"/>
    <col min="9" max="9" width="11.453125" hidden="1" customWidth="1"/>
    <col min="10" max="10" width="6" hidden="1" customWidth="1"/>
    <col min="11" max="11" width="10.7265625" customWidth="1"/>
    <col min="12" max="12" width="12" customWidth="1"/>
    <col min="13" max="13" width="14.81640625" customWidth="1"/>
    <col min="14" max="14" width="13" customWidth="1"/>
    <col min="15" max="15" width="10.54296875" customWidth="1"/>
    <col min="16" max="16" width="11" customWidth="1"/>
    <col min="17" max="17" width="10.81640625" customWidth="1"/>
    <col min="18" max="18" width="15" customWidth="1"/>
    <col min="19" max="19" width="10" customWidth="1"/>
    <col min="20" max="20" width="6.453125" customWidth="1"/>
    <col min="21" max="21" width="10.81640625" customWidth="1"/>
  </cols>
  <sheetData>
    <row r="1" spans="1:19" ht="15.5">
      <c r="A1" s="1"/>
      <c r="B1" s="1"/>
      <c r="C1" s="1"/>
      <c r="D1" s="1"/>
      <c r="E1" s="1"/>
      <c r="F1" s="1"/>
      <c r="G1" s="1"/>
      <c r="H1" s="1"/>
      <c r="I1" s="1"/>
      <c r="J1" s="1"/>
      <c r="K1" s="1"/>
      <c r="L1" s="1"/>
      <c r="M1" s="1"/>
      <c r="N1" s="2"/>
      <c r="O1" s="1"/>
      <c r="P1" s="377"/>
      <c r="Q1" s="378"/>
      <c r="R1" s="378"/>
      <c r="S1" s="379"/>
    </row>
    <row r="2" spans="1:19" ht="31.5" customHeight="1">
      <c r="A2" s="1" t="s">
        <v>0</v>
      </c>
      <c r="B2" s="1"/>
      <c r="C2" s="1"/>
      <c r="D2" s="1"/>
      <c r="E2" s="1"/>
      <c r="F2" s="1"/>
      <c r="G2" s="1"/>
      <c r="H2" s="1"/>
      <c r="I2" s="1"/>
      <c r="J2" s="1"/>
      <c r="K2" s="1"/>
      <c r="L2" s="1"/>
      <c r="M2" s="1"/>
      <c r="N2" s="3" t="s">
        <v>1</v>
      </c>
      <c r="O2" s="1"/>
      <c r="P2" s="380"/>
      <c r="Q2" s="380"/>
      <c r="R2" s="380"/>
      <c r="S2" s="381"/>
    </row>
    <row r="3" spans="1:19" ht="33.75" customHeight="1">
      <c r="A3" s="1"/>
      <c r="B3" s="1"/>
      <c r="C3" s="400"/>
      <c r="D3" s="401"/>
      <c r="E3" s="401"/>
      <c r="F3" s="401"/>
      <c r="G3" s="1"/>
      <c r="H3" s="395" t="s">
        <v>2</v>
      </c>
      <c r="I3" s="396"/>
      <c r="J3" s="396"/>
      <c r="K3" s="396"/>
      <c r="L3" s="396"/>
      <c r="M3" s="396"/>
      <c r="N3" s="396"/>
      <c r="O3" s="397"/>
      <c r="P3" s="392" t="s">
        <v>3</v>
      </c>
      <c r="Q3" s="393"/>
      <c r="R3" s="393"/>
      <c r="S3" s="394"/>
    </row>
    <row r="4" spans="1:19" ht="24" customHeight="1">
      <c r="A4" s="1"/>
      <c r="B4" s="1"/>
      <c r="C4" s="359" t="s">
        <v>4</v>
      </c>
      <c r="D4" s="360"/>
      <c r="E4" s="22"/>
      <c r="F4" s="406"/>
      <c r="G4" s="407"/>
      <c r="H4" s="407"/>
      <c r="I4" s="407"/>
      <c r="J4" s="407"/>
      <c r="K4" s="407"/>
      <c r="L4" s="408"/>
      <c r="M4" s="35" t="s">
        <v>5</v>
      </c>
      <c r="N4" s="413"/>
      <c r="O4" s="414"/>
      <c r="P4" s="359" t="s">
        <v>6</v>
      </c>
      <c r="Q4" s="360"/>
      <c r="R4" s="398"/>
      <c r="S4" s="399"/>
    </row>
    <row r="5" spans="1:19" ht="24" customHeight="1">
      <c r="A5" s="1"/>
      <c r="B5" s="1"/>
      <c r="C5" s="355" t="s">
        <v>7</v>
      </c>
      <c r="D5" s="356"/>
      <c r="E5" s="141"/>
      <c r="F5" s="357"/>
      <c r="G5" s="358"/>
      <c r="H5" s="358"/>
      <c r="I5" s="185"/>
      <c r="J5" s="144"/>
      <c r="K5" s="142" t="s">
        <v>8</v>
      </c>
      <c r="L5" s="349"/>
      <c r="M5" s="350"/>
      <c r="N5" s="143" t="s">
        <v>9</v>
      </c>
      <c r="O5" s="351"/>
      <c r="P5" s="352"/>
      <c r="Q5" s="352"/>
      <c r="R5" s="352"/>
      <c r="S5" s="353"/>
    </row>
    <row r="6" spans="1:19" ht="24" customHeight="1">
      <c r="A6" s="1"/>
      <c r="B6" s="1"/>
      <c r="C6" s="404" t="s">
        <v>10</v>
      </c>
      <c r="D6" s="405"/>
      <c r="E6" s="22"/>
      <c r="F6" s="402"/>
      <c r="G6" s="403"/>
      <c r="H6" s="403"/>
      <c r="I6" s="403"/>
      <c r="J6" s="119"/>
      <c r="K6" s="131" t="s">
        <v>11</v>
      </c>
      <c r="L6" s="186"/>
      <c r="M6" s="132" t="s">
        <v>12</v>
      </c>
      <c r="N6" s="415"/>
      <c r="O6" s="416"/>
      <c r="P6" s="270" t="s">
        <v>13</v>
      </c>
      <c r="Q6" s="354"/>
      <c r="R6" s="365"/>
      <c r="S6" s="366"/>
    </row>
    <row r="7" spans="1:19" ht="24" customHeight="1">
      <c r="A7" s="1"/>
      <c r="B7" s="1"/>
      <c r="C7" s="373" t="s">
        <v>14</v>
      </c>
      <c r="D7" s="374"/>
      <c r="E7" s="22"/>
      <c r="F7" s="348"/>
      <c r="G7" s="348"/>
      <c r="H7" s="348"/>
      <c r="I7" s="348"/>
      <c r="K7" s="418" t="s">
        <v>15</v>
      </c>
      <c r="L7" s="418"/>
      <c r="M7" s="367"/>
      <c r="N7" s="368"/>
      <c r="O7" s="368"/>
      <c r="P7" s="270" t="s">
        <v>16</v>
      </c>
      <c r="Q7" s="354"/>
      <c r="R7" s="365"/>
      <c r="S7" s="366"/>
    </row>
    <row r="8" spans="1:19" ht="24" customHeight="1">
      <c r="A8" s="1"/>
      <c r="B8" s="1"/>
      <c r="C8" s="373" t="s">
        <v>17</v>
      </c>
      <c r="D8" s="374"/>
      <c r="E8" s="22"/>
      <c r="F8" s="369"/>
      <c r="G8" s="369"/>
      <c r="H8" s="369"/>
      <c r="I8" s="369"/>
      <c r="J8" s="120"/>
      <c r="K8" s="235" t="s">
        <v>18</v>
      </c>
      <c r="L8" s="409"/>
      <c r="M8" s="410"/>
      <c r="N8" s="411"/>
      <c r="O8" s="411"/>
      <c r="P8" s="411"/>
      <c r="Q8" s="411"/>
      <c r="R8" s="411"/>
      <c r="S8" s="412"/>
    </row>
    <row r="9" spans="1:19" ht="24" customHeight="1">
      <c r="A9" s="1"/>
      <c r="B9" s="1"/>
      <c r="C9" s="359" t="s">
        <v>19</v>
      </c>
      <c r="D9" s="360"/>
      <c r="E9" s="22"/>
      <c r="F9" s="268"/>
      <c r="G9" s="363"/>
      <c r="H9" s="363"/>
      <c r="I9" s="363"/>
      <c r="J9" s="363"/>
      <c r="K9" s="364"/>
      <c r="L9" s="222" t="s">
        <v>20</v>
      </c>
      <c r="M9" s="219"/>
      <c r="N9" s="39" t="s">
        <v>21</v>
      </c>
      <c r="O9" s="79" t="s">
        <v>22</v>
      </c>
      <c r="P9" s="382" t="s">
        <v>23</v>
      </c>
      <c r="Q9" s="383"/>
      <c r="R9" s="383"/>
      <c r="S9" s="384"/>
    </row>
    <row r="10" spans="1:19" ht="24" customHeight="1">
      <c r="A10" s="1"/>
      <c r="B10" s="1"/>
      <c r="C10" s="359" t="s">
        <v>24</v>
      </c>
      <c r="D10" s="360"/>
      <c r="E10" s="21"/>
      <c r="F10" s="257"/>
      <c r="G10" s="325"/>
      <c r="H10" s="325"/>
      <c r="I10" s="325"/>
      <c r="J10" s="325"/>
      <c r="K10" s="325"/>
      <c r="L10" s="269"/>
      <c r="M10" s="223" t="s">
        <v>25</v>
      </c>
      <c r="N10" s="226"/>
      <c r="O10" s="104"/>
      <c r="P10" s="385"/>
      <c r="Q10" s="386"/>
      <c r="R10" s="386"/>
      <c r="S10" s="387"/>
    </row>
    <row r="11" spans="1:19" ht="24" customHeight="1">
      <c r="A11" s="5"/>
      <c r="B11" s="5"/>
      <c r="C11" s="359" t="s">
        <v>26</v>
      </c>
      <c r="D11" s="360"/>
      <c r="E11" s="20"/>
      <c r="F11" s="257"/>
      <c r="G11" s="325"/>
      <c r="H11" s="325"/>
      <c r="I11" s="325"/>
      <c r="J11" s="391"/>
      <c r="K11" s="325"/>
      <c r="L11" s="269"/>
      <c r="M11" s="224" t="s">
        <v>27</v>
      </c>
      <c r="N11" s="226"/>
      <c r="O11" s="104"/>
      <c r="P11" s="388"/>
      <c r="Q11" s="389"/>
      <c r="R11" s="389"/>
      <c r="S11" s="390"/>
    </row>
    <row r="12" spans="1:19" s="40" customFormat="1" ht="18">
      <c r="A12" s="36"/>
      <c r="B12" s="37"/>
      <c r="C12" s="29" t="s">
        <v>28</v>
      </c>
      <c r="D12" s="30"/>
      <c r="E12" s="30"/>
      <c r="F12" s="30"/>
      <c r="G12" s="30"/>
      <c r="H12" s="38"/>
      <c r="I12" s="108"/>
      <c r="J12" s="122"/>
      <c r="K12" s="121" t="s">
        <v>29</v>
      </c>
      <c r="L12" s="71" t="s">
        <v>30</v>
      </c>
      <c r="M12" s="71" t="s">
        <v>31</v>
      </c>
      <c r="N12" s="73" t="s">
        <v>32</v>
      </c>
      <c r="O12" s="73" t="s">
        <v>33</v>
      </c>
      <c r="P12" s="73" t="s">
        <v>34</v>
      </c>
      <c r="Q12" s="73" t="s">
        <v>35</v>
      </c>
      <c r="R12" s="73" t="s">
        <v>36</v>
      </c>
      <c r="S12" s="28" t="s">
        <v>37</v>
      </c>
    </row>
    <row r="13" spans="1:19" s="40" customFormat="1" ht="17.25" customHeight="1" thickBot="1">
      <c r="A13" s="36"/>
      <c r="B13" s="36"/>
      <c r="C13" s="192"/>
      <c r="D13" s="193"/>
      <c r="E13" s="193"/>
      <c r="F13" s="193"/>
      <c r="G13" s="193"/>
      <c r="H13" s="194" t="s">
        <v>38</v>
      </c>
      <c r="I13" s="195"/>
      <c r="J13" s="196"/>
      <c r="K13" s="197" t="s">
        <v>39</v>
      </c>
      <c r="L13" s="198" t="s">
        <v>39</v>
      </c>
      <c r="M13" s="80">
        <f>IF(B!N38=0,0,B!N38)</f>
        <v>0</v>
      </c>
      <c r="N13" s="370" t="s">
        <v>40</v>
      </c>
      <c r="O13" s="371"/>
      <c r="P13" s="371"/>
      <c r="Q13" s="371"/>
      <c r="R13" s="371"/>
      <c r="S13" s="372"/>
    </row>
    <row r="14" spans="1:19" s="40" customFormat="1" ht="24" customHeight="1" thickBot="1">
      <c r="A14" s="36"/>
      <c r="B14" s="37"/>
      <c r="C14" s="276" t="s">
        <v>41</v>
      </c>
      <c r="D14" s="277"/>
      <c r="E14" s="32"/>
      <c r="F14" s="204" t="s">
        <v>42</v>
      </c>
      <c r="G14" s="325"/>
      <c r="H14" s="269"/>
      <c r="I14" s="109"/>
      <c r="J14" s="118"/>
      <c r="K14" s="117"/>
      <c r="L14" s="81"/>
      <c r="M14" s="80"/>
      <c r="N14" s="162"/>
      <c r="O14" s="163"/>
      <c r="P14" s="163"/>
      <c r="Q14" s="163"/>
      <c r="R14" s="163"/>
      <c r="S14" s="164"/>
    </row>
    <row r="15" spans="1:19" s="40" customFormat="1" ht="24" customHeight="1">
      <c r="A15" s="36"/>
      <c r="B15" s="37"/>
      <c r="C15" s="361"/>
      <c r="D15" s="362"/>
      <c r="E15" s="33"/>
      <c r="F15" s="105"/>
      <c r="G15" s="325"/>
      <c r="H15" s="269"/>
      <c r="I15" s="109"/>
      <c r="J15" s="118"/>
      <c r="K15" s="117"/>
      <c r="L15" s="82"/>
      <c r="M15" s="80"/>
      <c r="N15" s="183"/>
      <c r="O15" s="165"/>
      <c r="P15" s="165"/>
      <c r="Q15" s="165"/>
      <c r="R15" s="165"/>
      <c r="S15" s="166"/>
    </row>
    <row r="16" spans="1:19" s="40" customFormat="1" ht="24" customHeight="1">
      <c r="A16" s="36"/>
      <c r="B16" s="37"/>
      <c r="C16" s="278"/>
      <c r="D16" s="279"/>
      <c r="E16" s="34"/>
      <c r="F16" s="105"/>
      <c r="G16" s="325"/>
      <c r="H16" s="269"/>
      <c r="I16" s="110"/>
      <c r="J16" s="118"/>
      <c r="K16" s="117"/>
      <c r="L16" s="82"/>
      <c r="M16" s="80"/>
      <c r="N16" s="183"/>
      <c r="O16" s="165"/>
      <c r="P16" s="165"/>
      <c r="Q16" s="165"/>
      <c r="R16" s="165"/>
      <c r="S16" s="166"/>
    </row>
    <row r="17" spans="1:19" s="40" customFormat="1" ht="24" customHeight="1">
      <c r="A17" s="36"/>
      <c r="B17" s="37"/>
      <c r="C17" s="329" t="s">
        <v>43</v>
      </c>
      <c r="D17" s="330"/>
      <c r="E17" s="32"/>
      <c r="F17" s="260">
        <f>+F9</f>
        <v>0</v>
      </c>
      <c r="G17" s="291"/>
      <c r="H17" s="336"/>
      <c r="I17" s="109"/>
      <c r="J17" s="118"/>
      <c r="K17" s="117"/>
      <c r="L17" s="81"/>
      <c r="M17" s="80"/>
      <c r="N17" s="183"/>
      <c r="O17" s="165"/>
      <c r="P17" s="165"/>
      <c r="Q17" s="165"/>
      <c r="R17" s="165"/>
      <c r="S17" s="166"/>
    </row>
    <row r="18" spans="1:19" s="40" customFormat="1" ht="24" customHeight="1">
      <c r="A18" s="36"/>
      <c r="B18" s="37"/>
      <c r="C18" s="331"/>
      <c r="D18" s="332"/>
      <c r="E18" s="32"/>
      <c r="F18" s="322" t="s">
        <v>44</v>
      </c>
      <c r="G18" s="323"/>
      <c r="H18" s="324"/>
      <c r="I18" s="109"/>
      <c r="J18" s="106"/>
      <c r="K18" s="117"/>
      <c r="L18" s="81"/>
      <c r="M18" s="80"/>
      <c r="N18" s="183"/>
      <c r="O18" s="165"/>
      <c r="P18" s="165"/>
      <c r="Q18" s="165"/>
      <c r="R18" s="165"/>
      <c r="S18" s="166"/>
    </row>
    <row r="19" spans="1:19" s="40" customFormat="1" ht="24" customHeight="1">
      <c r="A19" s="36"/>
      <c r="B19" s="37"/>
      <c r="C19" s="331"/>
      <c r="D19" s="332"/>
      <c r="E19" s="32"/>
      <c r="F19" s="260" t="s">
        <v>45</v>
      </c>
      <c r="G19" s="275"/>
      <c r="H19" s="337"/>
      <c r="I19" s="109"/>
      <c r="J19" s="118"/>
      <c r="K19" s="117"/>
      <c r="L19" s="81"/>
      <c r="M19" s="80"/>
      <c r="N19" s="183"/>
      <c r="O19" s="165"/>
      <c r="P19" s="220"/>
      <c r="Q19" s="165"/>
      <c r="R19" s="165"/>
      <c r="S19" s="166"/>
    </row>
    <row r="20" spans="1:19" s="40" customFormat="1" ht="24" customHeight="1">
      <c r="A20" s="36"/>
      <c r="B20" s="37"/>
      <c r="C20" s="331"/>
      <c r="D20" s="332"/>
      <c r="E20" s="32"/>
      <c r="F20" s="322" t="s">
        <v>46</v>
      </c>
      <c r="G20" s="338"/>
      <c r="H20" s="339"/>
      <c r="I20" s="109"/>
      <c r="J20" s="118"/>
      <c r="K20" s="117"/>
      <c r="L20" s="81"/>
      <c r="M20" s="80"/>
      <c r="N20" s="183"/>
      <c r="O20" s="165"/>
      <c r="P20" s="220"/>
      <c r="Q20" s="165"/>
      <c r="R20" s="165"/>
      <c r="S20" s="166"/>
    </row>
    <row r="21" spans="1:19" s="40" customFormat="1" ht="24" customHeight="1">
      <c r="A21" s="36"/>
      <c r="B21" s="37"/>
      <c r="C21" s="331"/>
      <c r="D21" s="332"/>
      <c r="E21" s="32"/>
      <c r="F21" s="322"/>
      <c r="G21" s="338"/>
      <c r="H21" s="339"/>
      <c r="I21" s="109"/>
      <c r="J21" s="118"/>
      <c r="K21" s="117"/>
      <c r="L21" s="81"/>
      <c r="M21" s="80"/>
      <c r="N21" s="183"/>
      <c r="O21" s="165"/>
      <c r="P21" s="218"/>
      <c r="Q21" s="165"/>
      <c r="R21" s="165"/>
      <c r="S21" s="166"/>
    </row>
    <row r="22" spans="1:19" s="40" customFormat="1" ht="24" customHeight="1">
      <c r="A22" s="36"/>
      <c r="B22" s="37"/>
      <c r="C22" s="333"/>
      <c r="D22" s="332"/>
      <c r="E22" s="41"/>
      <c r="F22" s="227">
        <f>+F9</f>
        <v>0</v>
      </c>
      <c r="G22" s="256"/>
      <c r="H22" s="256"/>
      <c r="I22" s="109"/>
      <c r="J22" s="106"/>
      <c r="K22" s="117"/>
      <c r="L22" s="81"/>
      <c r="M22" s="80"/>
      <c r="N22" s="183"/>
      <c r="O22" s="165"/>
      <c r="P22" s="220"/>
      <c r="Q22" s="165"/>
      <c r="R22" s="165"/>
      <c r="S22" s="166"/>
    </row>
    <row r="23" spans="1:19" s="40" customFormat="1" ht="24" customHeight="1">
      <c r="A23" s="36"/>
      <c r="B23" s="37"/>
      <c r="C23" s="333"/>
      <c r="D23" s="332"/>
      <c r="E23" s="41"/>
      <c r="F23" s="47" t="s">
        <v>44</v>
      </c>
      <c r="G23" s="256"/>
      <c r="H23" s="256"/>
      <c r="I23" s="109"/>
      <c r="J23" s="106"/>
      <c r="K23" s="117"/>
      <c r="L23" s="81"/>
      <c r="M23" s="80"/>
      <c r="N23" s="183"/>
      <c r="O23" s="165"/>
      <c r="P23" s="218"/>
      <c r="Q23" s="165"/>
      <c r="R23" s="165"/>
      <c r="S23" s="166"/>
    </row>
    <row r="24" spans="1:19" s="40" customFormat="1" ht="24" customHeight="1">
      <c r="A24" s="36"/>
      <c r="B24" s="37"/>
      <c r="C24" s="333"/>
      <c r="D24" s="332"/>
      <c r="E24" s="41"/>
      <c r="F24" s="228" t="s">
        <v>47</v>
      </c>
      <c r="G24" s="257"/>
      <c r="H24" s="269"/>
      <c r="I24" s="109"/>
      <c r="J24" s="106"/>
      <c r="K24" s="117"/>
      <c r="L24" s="81"/>
      <c r="M24" s="80"/>
      <c r="N24" s="183"/>
      <c r="O24" s="165"/>
      <c r="P24" s="220"/>
      <c r="Q24" s="165"/>
      <c r="R24" s="165"/>
      <c r="S24" s="166"/>
    </row>
    <row r="25" spans="1:19" s="40" customFormat="1" ht="24" customHeight="1">
      <c r="A25" s="36"/>
      <c r="B25" s="37"/>
      <c r="C25" s="333"/>
      <c r="D25" s="332"/>
      <c r="E25" s="41"/>
      <c r="F25" s="228" t="s">
        <v>48</v>
      </c>
      <c r="G25" s="256"/>
      <c r="H25" s="256"/>
      <c r="I25" s="109"/>
      <c r="J25" s="106"/>
      <c r="K25" s="117"/>
      <c r="L25" s="81"/>
      <c r="M25" s="80"/>
      <c r="N25" s="183"/>
      <c r="O25" s="165"/>
      <c r="P25" s="165"/>
      <c r="Q25" s="165"/>
      <c r="R25" s="165"/>
      <c r="S25" s="166"/>
    </row>
    <row r="26" spans="1:19" s="40" customFormat="1" ht="24" customHeight="1">
      <c r="A26" s="36"/>
      <c r="B26" s="37"/>
      <c r="C26" s="334"/>
      <c r="D26" s="335"/>
      <c r="E26" s="41"/>
      <c r="F26" s="227"/>
      <c r="G26" s="256"/>
      <c r="H26" s="256"/>
      <c r="I26" s="109"/>
      <c r="J26" s="106"/>
      <c r="K26" s="117"/>
      <c r="L26" s="81"/>
      <c r="M26" s="80"/>
      <c r="N26" s="183"/>
      <c r="O26" s="165"/>
      <c r="P26" s="165"/>
      <c r="Q26" s="165"/>
      <c r="R26" s="165"/>
      <c r="S26" s="166"/>
    </row>
    <row r="27" spans="1:19" s="40" customFormat="1" ht="24" customHeight="1">
      <c r="A27" s="36"/>
      <c r="B27" s="37"/>
      <c r="C27" s="346"/>
      <c r="D27" s="347"/>
      <c r="E27" s="31"/>
      <c r="F27" s="322" t="s">
        <v>49</v>
      </c>
      <c r="G27" s="323"/>
      <c r="H27" s="324"/>
      <c r="I27" s="109"/>
      <c r="J27" s="118"/>
      <c r="K27" s="221"/>
      <c r="L27" s="81"/>
      <c r="M27" s="80"/>
      <c r="N27" s="183"/>
      <c r="O27" s="165"/>
      <c r="P27" s="165"/>
      <c r="Q27" s="165"/>
      <c r="R27" s="165"/>
      <c r="S27" s="166"/>
    </row>
    <row r="28" spans="1:19" s="40" customFormat="1" ht="24" customHeight="1">
      <c r="A28" s="36"/>
      <c r="B28" s="37"/>
      <c r="C28" s="346"/>
      <c r="D28" s="347"/>
      <c r="E28" s="33"/>
      <c r="F28" s="322"/>
      <c r="G28" s="323"/>
      <c r="H28" s="324"/>
      <c r="I28" s="109"/>
      <c r="J28" s="118"/>
      <c r="K28" s="126"/>
      <c r="L28" s="81"/>
      <c r="M28" s="80"/>
      <c r="N28" s="183"/>
      <c r="O28" s="165"/>
      <c r="P28" s="165"/>
      <c r="Q28" s="165"/>
      <c r="R28" s="165"/>
      <c r="S28" s="166"/>
    </row>
    <row r="29" spans="1:19" s="40" customFormat="1" ht="24" customHeight="1">
      <c r="A29" s="36"/>
      <c r="B29" s="37"/>
      <c r="C29" s="258" t="s">
        <v>50</v>
      </c>
      <c r="D29" s="259"/>
      <c r="E29" s="32"/>
      <c r="F29" s="270" t="s">
        <v>51</v>
      </c>
      <c r="G29" s="271"/>
      <c r="H29" s="271"/>
      <c r="I29" s="109"/>
      <c r="J29" s="106"/>
      <c r="K29" s="117"/>
      <c r="L29" s="187"/>
      <c r="M29" s="123"/>
      <c r="N29" s="184" t="s">
        <v>52</v>
      </c>
      <c r="O29" s="174"/>
      <c r="P29" s="174"/>
      <c r="Q29" s="174"/>
      <c r="R29" s="174"/>
      <c r="S29" s="175"/>
    </row>
    <row r="30" spans="1:19" s="40" customFormat="1" ht="24" customHeight="1">
      <c r="A30" s="36"/>
      <c r="B30" s="37"/>
      <c r="C30" s="258" t="s">
        <v>53</v>
      </c>
      <c r="D30" s="259"/>
      <c r="E30" s="33"/>
      <c r="F30" s="260" t="s">
        <v>54</v>
      </c>
      <c r="G30" s="261"/>
      <c r="H30" s="262"/>
      <c r="I30" s="109"/>
      <c r="J30" s="106"/>
      <c r="K30" s="128"/>
      <c r="L30" s="81"/>
      <c r="M30" s="188"/>
      <c r="N30" s="74"/>
      <c r="O30" s="74"/>
      <c r="P30" s="74"/>
      <c r="Q30" s="74"/>
      <c r="R30" s="74"/>
      <c r="S30" s="167"/>
    </row>
    <row r="31" spans="1:19" s="40" customFormat="1" ht="24" customHeight="1">
      <c r="A31" s="36"/>
      <c r="B31" s="37"/>
      <c r="C31" s="340" t="s">
        <v>55</v>
      </c>
      <c r="D31" s="341"/>
      <c r="E31" s="31"/>
      <c r="F31" s="260" t="s">
        <v>56</v>
      </c>
      <c r="G31" s="266"/>
      <c r="H31" s="267"/>
      <c r="I31" s="111"/>
      <c r="J31" s="107"/>
      <c r="K31" s="126">
        <v>0</v>
      </c>
      <c r="L31" s="81"/>
      <c r="M31" s="83"/>
      <c r="N31" s="74"/>
      <c r="O31" s="74"/>
      <c r="P31" s="74"/>
      <c r="Q31" s="74"/>
      <c r="R31" s="74"/>
      <c r="S31" s="167"/>
    </row>
    <row r="32" spans="1:19" s="40" customFormat="1" ht="24" customHeight="1">
      <c r="A32" s="36"/>
      <c r="B32" s="37"/>
      <c r="C32" s="342"/>
      <c r="D32" s="343"/>
      <c r="E32" s="33"/>
      <c r="F32" s="260" t="s">
        <v>57</v>
      </c>
      <c r="G32" s="266"/>
      <c r="H32" s="267"/>
      <c r="I32" s="107"/>
      <c r="J32" s="106"/>
      <c r="K32" s="127">
        <v>0</v>
      </c>
      <c r="L32" s="81"/>
      <c r="M32" s="80"/>
      <c r="N32" s="168"/>
      <c r="O32" s="168"/>
      <c r="P32" s="168"/>
      <c r="Q32" s="168"/>
      <c r="R32" s="168"/>
      <c r="S32" s="169"/>
    </row>
    <row r="33" spans="1:25" s="40" customFormat="1" ht="24" customHeight="1">
      <c r="A33" s="36"/>
      <c r="B33" s="37"/>
      <c r="C33" s="342"/>
      <c r="D33" s="343"/>
      <c r="E33" s="33"/>
      <c r="F33" s="260" t="s">
        <v>58</v>
      </c>
      <c r="G33" s="266"/>
      <c r="H33" s="267"/>
      <c r="I33" s="107"/>
      <c r="J33" s="106"/>
      <c r="K33" s="117"/>
      <c r="L33" s="81"/>
      <c r="M33" s="83"/>
      <c r="N33" s="170"/>
      <c r="O33" s="171"/>
      <c r="P33" s="171"/>
      <c r="Q33" s="171"/>
      <c r="R33" s="171"/>
      <c r="S33" s="172"/>
      <c r="T33" s="124"/>
      <c r="U33" s="124"/>
      <c r="V33" s="124"/>
      <c r="W33" s="124"/>
      <c r="X33" s="124"/>
      <c r="Y33" s="124"/>
    </row>
    <row r="34" spans="1:25" s="40" customFormat="1" ht="24" customHeight="1">
      <c r="A34" s="36"/>
      <c r="B34" s="37"/>
      <c r="C34" s="342"/>
      <c r="D34" s="343"/>
      <c r="E34" s="41"/>
      <c r="F34" s="260" t="s">
        <v>58</v>
      </c>
      <c r="G34" s="266"/>
      <c r="H34" s="267"/>
      <c r="I34" s="107"/>
      <c r="J34" s="106"/>
      <c r="K34" s="117"/>
      <c r="L34" s="81"/>
      <c r="M34" s="83"/>
      <c r="N34" s="173" t="s">
        <v>59</v>
      </c>
      <c r="O34" s="174"/>
      <c r="P34" s="174"/>
      <c r="Q34" s="174"/>
      <c r="R34" s="174"/>
      <c r="S34" s="175"/>
      <c r="T34" s="124"/>
      <c r="U34" s="124"/>
      <c r="V34" s="124"/>
      <c r="W34" s="124"/>
      <c r="X34" s="124"/>
      <c r="Y34" s="124"/>
    </row>
    <row r="35" spans="1:25" s="40" customFormat="1" ht="24" customHeight="1">
      <c r="A35" s="36"/>
      <c r="B35" s="37"/>
      <c r="C35" s="344"/>
      <c r="D35" s="345"/>
      <c r="E35" s="34"/>
      <c r="F35" s="84" t="s">
        <v>60</v>
      </c>
      <c r="G35" s="268"/>
      <c r="H35" s="269"/>
      <c r="I35" s="106"/>
      <c r="J35" s="106"/>
      <c r="K35" s="189"/>
      <c r="L35" s="81"/>
      <c r="M35" s="80"/>
      <c r="N35" s="176"/>
      <c r="O35" s="176"/>
      <c r="P35" s="176"/>
      <c r="Q35" s="176"/>
      <c r="R35" s="176"/>
      <c r="S35" s="177"/>
      <c r="T35" s="124"/>
      <c r="U35" s="124"/>
      <c r="V35" s="124"/>
      <c r="W35" s="124"/>
      <c r="X35" s="124"/>
      <c r="Y35" s="124"/>
    </row>
    <row r="36" spans="1:25" s="40" customFormat="1" ht="24" customHeight="1">
      <c r="A36" s="36"/>
      <c r="B36" s="37"/>
      <c r="C36" s="260" t="s">
        <v>61</v>
      </c>
      <c r="D36" s="275"/>
      <c r="E36" s="42"/>
      <c r="F36" s="263"/>
      <c r="G36" s="264"/>
      <c r="H36" s="265"/>
      <c r="I36" s="106"/>
      <c r="J36" s="106"/>
      <c r="K36" s="117"/>
      <c r="L36" s="81"/>
      <c r="M36" s="80"/>
      <c r="N36" s="74"/>
      <c r="O36" s="74"/>
      <c r="P36" s="74"/>
      <c r="Q36" s="74"/>
      <c r="R36" s="74"/>
      <c r="S36" s="167"/>
      <c r="T36" s="124"/>
      <c r="U36" s="124"/>
      <c r="V36" s="124"/>
      <c r="W36" s="124"/>
      <c r="X36" s="124"/>
      <c r="Y36"/>
    </row>
    <row r="37" spans="1:25" s="40" customFormat="1" ht="24" customHeight="1">
      <c r="A37" s="36"/>
      <c r="B37" s="37"/>
      <c r="C37" s="276"/>
      <c r="D37" s="277"/>
      <c r="E37" s="41"/>
      <c r="F37" s="260"/>
      <c r="G37" s="266"/>
      <c r="H37" s="267"/>
      <c r="I37" s="112"/>
      <c r="J37" s="106"/>
      <c r="K37" s="117"/>
      <c r="L37" s="81"/>
      <c r="M37" s="80"/>
      <c r="N37" s="74"/>
      <c r="O37" s="74"/>
      <c r="P37" s="74"/>
      <c r="Q37" s="74"/>
      <c r="R37" s="74"/>
      <c r="S37" s="167"/>
      <c r="T37" s="124"/>
      <c r="U37" s="124"/>
      <c r="V37" s="124"/>
      <c r="W37" s="124"/>
      <c r="X37" s="124"/>
      <c r="Y37" s="124"/>
    </row>
    <row r="38" spans="1:25" s="40" customFormat="1" ht="24" customHeight="1">
      <c r="A38" s="36"/>
      <c r="B38" s="37"/>
      <c r="C38" s="278"/>
      <c r="D38" s="279"/>
      <c r="E38" s="42"/>
      <c r="F38" s="260"/>
      <c r="G38" s="266"/>
      <c r="H38" s="267"/>
      <c r="I38" s="106"/>
      <c r="J38" s="106"/>
      <c r="K38" s="117"/>
      <c r="L38" s="81"/>
      <c r="M38" s="80"/>
      <c r="N38" s="74"/>
      <c r="O38" s="74"/>
      <c r="P38" s="74"/>
      <c r="Q38" s="74"/>
      <c r="R38" s="74"/>
      <c r="S38" s="167"/>
      <c r="T38" s="124"/>
      <c r="U38" s="124"/>
      <c r="V38" s="124"/>
      <c r="W38" s="124"/>
      <c r="X38" s="124"/>
      <c r="Y38"/>
    </row>
    <row r="39" spans="1:25" s="40" customFormat="1" ht="24" customHeight="1" thickBot="1">
      <c r="A39" s="36"/>
      <c r="B39" s="37"/>
      <c r="C39" s="417" t="s">
        <v>62</v>
      </c>
      <c r="D39" s="275"/>
      <c r="E39" s="275"/>
      <c r="F39" s="275"/>
      <c r="G39" s="275"/>
      <c r="H39" s="275"/>
      <c r="I39" s="113"/>
      <c r="J39" s="106"/>
      <c r="K39" s="209"/>
      <c r="L39" s="214" t="s">
        <v>63</v>
      </c>
      <c r="M39" s="190"/>
      <c r="N39" s="165"/>
      <c r="O39" s="165"/>
      <c r="P39" s="165"/>
      <c r="Q39" s="165"/>
      <c r="R39" s="165"/>
      <c r="S39" s="178"/>
      <c r="T39" s="124"/>
      <c r="U39" s="124"/>
      <c r="V39" s="124"/>
      <c r="W39" s="124"/>
      <c r="X39" s="124"/>
      <c r="Y39" s="124"/>
    </row>
    <row r="40" spans="1:25" s="40" customFormat="1" ht="24" customHeight="1">
      <c r="A40" s="36"/>
      <c r="B40" s="37"/>
      <c r="C40" s="272" t="s">
        <v>64</v>
      </c>
      <c r="D40" s="273"/>
      <c r="E40" s="274"/>
      <c r="F40" s="199" t="s">
        <v>65</v>
      </c>
      <c r="G40" s="199" t="s">
        <v>66</v>
      </c>
      <c r="H40" s="199" t="s">
        <v>67</v>
      </c>
      <c r="I40" s="114"/>
      <c r="J40" s="106"/>
      <c r="K40" s="375" t="s">
        <v>68</v>
      </c>
      <c r="L40" s="376"/>
      <c r="M40" s="191"/>
      <c r="N40" s="179"/>
      <c r="O40" s="165"/>
      <c r="P40" s="165"/>
      <c r="Q40" s="165"/>
      <c r="R40" s="165"/>
      <c r="S40" s="178"/>
      <c r="T40" s="124"/>
      <c r="U40" s="124"/>
      <c r="V40" s="124"/>
      <c r="W40" s="124"/>
      <c r="X40" s="124"/>
      <c r="Y40" s="124"/>
    </row>
    <row r="41" spans="1:25" s="40" customFormat="1" ht="24" customHeight="1">
      <c r="A41" s="36"/>
      <c r="B41" s="37"/>
      <c r="C41" s="250"/>
      <c r="D41" s="251"/>
      <c r="E41" s="43"/>
      <c r="F41" s="225"/>
      <c r="G41" s="225"/>
      <c r="H41" s="225"/>
      <c r="I41" s="225"/>
      <c r="J41" s="225"/>
      <c r="K41" s="256"/>
      <c r="L41" s="257"/>
      <c r="M41" s="81"/>
      <c r="N41" s="180"/>
      <c r="O41" s="165"/>
      <c r="P41" s="165"/>
      <c r="Q41" s="165"/>
      <c r="R41" s="165"/>
      <c r="S41" s="178"/>
      <c r="T41" s="124"/>
      <c r="U41" s="124"/>
      <c r="V41" s="124"/>
      <c r="W41" s="124"/>
      <c r="X41" s="124"/>
      <c r="Y41" s="124"/>
    </row>
    <row r="42" spans="1:25" s="40" customFormat="1" ht="24" customHeight="1">
      <c r="A42" s="36"/>
      <c r="B42" s="37"/>
      <c r="C42" s="250"/>
      <c r="D42" s="251"/>
      <c r="E42" s="43"/>
      <c r="F42" s="225"/>
      <c r="G42" s="225"/>
      <c r="H42" s="225"/>
      <c r="I42" s="107"/>
      <c r="J42" s="106"/>
      <c r="K42" s="256"/>
      <c r="L42" s="257"/>
      <c r="M42" s="81"/>
      <c r="N42" s="180"/>
      <c r="O42" s="165"/>
      <c r="P42" s="165"/>
      <c r="Q42" s="165"/>
      <c r="R42" s="165"/>
      <c r="S42" s="178"/>
      <c r="T42" s="124"/>
      <c r="U42" s="124"/>
      <c r="V42" s="124"/>
      <c r="W42" s="124"/>
      <c r="X42" s="124"/>
      <c r="Y42" s="124"/>
    </row>
    <row r="43" spans="1:25" s="40" customFormat="1" ht="24" customHeight="1">
      <c r="A43" s="36"/>
      <c r="B43" s="37"/>
      <c r="C43" s="250"/>
      <c r="D43" s="251"/>
      <c r="E43" s="27"/>
      <c r="F43" s="225"/>
      <c r="G43" s="225"/>
      <c r="H43" s="225"/>
      <c r="I43" s="107"/>
      <c r="J43" s="106"/>
      <c r="K43" s="256"/>
      <c r="L43" s="257"/>
      <c r="M43" s="81"/>
      <c r="N43" s="180"/>
      <c r="O43" s="165"/>
      <c r="P43" s="165"/>
      <c r="Q43" s="165"/>
      <c r="R43" s="165"/>
      <c r="S43" s="178"/>
      <c r="T43" s="124"/>
      <c r="U43" s="124"/>
      <c r="V43" s="124"/>
      <c r="W43" s="124"/>
      <c r="X43" s="124"/>
      <c r="Y43" s="124"/>
    </row>
    <row r="44" spans="1:25" s="40" customFormat="1" ht="24" customHeight="1">
      <c r="A44" s="36"/>
      <c r="B44" s="37"/>
      <c r="C44" s="250"/>
      <c r="D44" s="251"/>
      <c r="E44" s="27"/>
      <c r="F44" s="225"/>
      <c r="G44" s="225"/>
      <c r="H44" s="225"/>
      <c r="I44" s="107"/>
      <c r="J44" s="115"/>
      <c r="K44" s="256"/>
      <c r="L44" s="257"/>
      <c r="M44" s="81"/>
      <c r="N44" s="180"/>
      <c r="O44" s="165"/>
      <c r="P44" s="165"/>
      <c r="Q44" s="165"/>
      <c r="R44" s="165"/>
      <c r="S44" s="178"/>
      <c r="T44" s="124"/>
      <c r="U44" s="124"/>
      <c r="V44" s="124"/>
      <c r="W44" s="124"/>
      <c r="X44" s="124"/>
      <c r="Y44" s="124"/>
    </row>
    <row r="45" spans="1:25" s="40" customFormat="1" ht="24" customHeight="1">
      <c r="A45" s="36"/>
      <c r="B45" s="37"/>
      <c r="C45" s="250"/>
      <c r="D45" s="251"/>
      <c r="E45" s="44"/>
      <c r="F45" s="225"/>
      <c r="G45" s="225"/>
      <c r="H45" s="225"/>
      <c r="I45" s="107"/>
      <c r="J45" s="115"/>
      <c r="K45" s="256"/>
      <c r="L45" s="257"/>
      <c r="M45" s="81"/>
      <c r="N45" s="180"/>
      <c r="O45" s="165"/>
      <c r="P45" s="165"/>
      <c r="Q45" s="165"/>
      <c r="R45" s="165"/>
      <c r="S45" s="178"/>
      <c r="T45" s="124"/>
      <c r="U45" s="124"/>
      <c r="V45" s="124"/>
      <c r="W45" s="124"/>
      <c r="X45" s="124"/>
      <c r="Y45" s="124"/>
    </row>
    <row r="46" spans="1:25" s="40" customFormat="1" ht="24" customHeight="1">
      <c r="A46" s="36"/>
      <c r="B46" s="37"/>
      <c r="C46" s="250"/>
      <c r="D46" s="251"/>
      <c r="E46" s="27"/>
      <c r="F46" s="225"/>
      <c r="G46" s="225"/>
      <c r="H46" s="225"/>
      <c r="I46" s="107"/>
      <c r="J46" s="116"/>
      <c r="K46" s="256"/>
      <c r="L46" s="257"/>
      <c r="M46" s="81"/>
      <c r="N46" s="102"/>
      <c r="O46" s="165"/>
      <c r="P46" s="165"/>
      <c r="Q46" s="165"/>
      <c r="R46" s="165"/>
      <c r="S46" s="178"/>
      <c r="T46" s="124"/>
      <c r="U46" s="124"/>
      <c r="V46" s="124"/>
      <c r="W46" s="124"/>
      <c r="X46" s="124"/>
      <c r="Y46" s="124"/>
    </row>
    <row r="47" spans="1:25" s="40" customFormat="1" ht="24" customHeight="1">
      <c r="A47" s="36"/>
      <c r="B47" s="37"/>
      <c r="C47" s="250"/>
      <c r="D47" s="251"/>
      <c r="E47" s="27"/>
      <c r="F47" s="225"/>
      <c r="G47" s="225"/>
      <c r="H47" s="225"/>
      <c r="I47" s="107"/>
      <c r="J47" s="115"/>
      <c r="K47" s="256"/>
      <c r="L47" s="257"/>
      <c r="M47" s="81"/>
      <c r="N47" s="102"/>
      <c r="O47" s="165"/>
      <c r="P47" s="165"/>
      <c r="Q47" s="165"/>
      <c r="R47" s="165"/>
      <c r="S47" s="178"/>
      <c r="T47" s="124"/>
      <c r="U47" s="124"/>
      <c r="V47" s="124"/>
      <c r="W47" s="124"/>
      <c r="X47" s="124"/>
      <c r="Y47" s="124"/>
    </row>
    <row r="48" spans="1:25" s="40" customFormat="1" ht="24" customHeight="1">
      <c r="A48" s="36"/>
      <c r="B48" s="37"/>
      <c r="C48" s="250"/>
      <c r="D48" s="251"/>
      <c r="E48" s="27"/>
      <c r="F48" s="225"/>
      <c r="G48" s="225"/>
      <c r="H48" s="225"/>
      <c r="I48" s="107"/>
      <c r="J48" s="115"/>
      <c r="K48" s="256"/>
      <c r="L48" s="257"/>
      <c r="M48" s="81"/>
      <c r="N48" s="165"/>
      <c r="O48" s="165"/>
      <c r="P48" s="165"/>
      <c r="Q48" s="165"/>
      <c r="R48" s="165"/>
      <c r="S48" s="178"/>
      <c r="T48" s="124"/>
      <c r="U48" s="124"/>
      <c r="V48" s="124"/>
      <c r="W48" s="124"/>
      <c r="X48" s="124"/>
      <c r="Y48" s="124"/>
    </row>
    <row r="49" spans="1:19" s="40" customFormat="1" ht="24" customHeight="1" thickBot="1">
      <c r="A49" s="36"/>
      <c r="B49" s="37"/>
      <c r="C49" s="250"/>
      <c r="D49" s="251"/>
      <c r="E49" s="27"/>
      <c r="F49" s="225"/>
      <c r="G49" s="225"/>
      <c r="H49" s="225"/>
      <c r="I49" s="107"/>
      <c r="J49" s="115"/>
      <c r="K49" s="256"/>
      <c r="L49" s="257"/>
      <c r="M49" s="211"/>
      <c r="N49" s="136"/>
      <c r="O49" s="165"/>
      <c r="P49" s="165"/>
      <c r="Q49" s="165"/>
      <c r="R49" s="165"/>
      <c r="S49" s="178"/>
    </row>
    <row r="50" spans="1:19" s="40" customFormat="1" ht="24" customHeight="1" thickBot="1">
      <c r="A50" s="36"/>
      <c r="B50" s="37"/>
      <c r="C50" s="286" t="s">
        <v>69</v>
      </c>
      <c r="D50" s="287"/>
      <c r="E50" s="287"/>
      <c r="F50" s="287"/>
      <c r="G50" s="287"/>
      <c r="H50" s="287"/>
      <c r="I50" s="287"/>
      <c r="J50" s="287"/>
      <c r="K50" s="287"/>
      <c r="L50" s="287"/>
      <c r="M50" s="210"/>
      <c r="N50" s="181"/>
      <c r="O50" s="174"/>
      <c r="P50" s="174"/>
      <c r="Q50" s="174"/>
      <c r="R50" s="174"/>
      <c r="S50" s="182"/>
    </row>
    <row r="51" spans="1:19" s="40" customFormat="1" ht="24" customHeight="1">
      <c r="A51" s="36"/>
      <c r="B51" s="37"/>
      <c r="C51" s="260" t="s">
        <v>70</v>
      </c>
      <c r="D51" s="291"/>
      <c r="E51" s="34"/>
      <c r="F51" s="288"/>
      <c r="G51" s="289"/>
      <c r="H51" s="290"/>
      <c r="I51" s="106"/>
      <c r="J51" s="116"/>
      <c r="K51" s="39"/>
      <c r="L51" s="46"/>
      <c r="M51" s="91"/>
      <c r="N51" s="80"/>
      <c r="O51" s="74"/>
      <c r="P51" s="74"/>
      <c r="Q51" s="74"/>
      <c r="R51" s="74"/>
      <c r="S51" s="74"/>
    </row>
    <row r="52" spans="1:19" s="40" customFormat="1" ht="24" customHeight="1" thickBot="1">
      <c r="A52" s="238"/>
      <c r="B52" s="238"/>
      <c r="C52" s="260" t="s">
        <v>71</v>
      </c>
      <c r="D52" s="266"/>
      <c r="E52" s="266"/>
      <c r="F52" s="267"/>
      <c r="G52" s="284"/>
      <c r="H52" s="285"/>
      <c r="I52" s="106"/>
      <c r="J52" s="115"/>
      <c r="K52" s="45"/>
      <c r="L52" s="48"/>
      <c r="M52" s="212"/>
      <c r="N52" s="80"/>
      <c r="O52" s="74"/>
      <c r="P52" s="74"/>
      <c r="Q52" s="74"/>
      <c r="R52" s="74"/>
      <c r="S52" s="74"/>
    </row>
    <row r="53" spans="1:19" s="40" customFormat="1" ht="24" customHeight="1" thickBot="1">
      <c r="A53" s="238"/>
      <c r="B53" s="239"/>
      <c r="C53" s="302" t="s">
        <v>72</v>
      </c>
      <c r="D53" s="303"/>
      <c r="E53" s="303"/>
      <c r="F53" s="303"/>
      <c r="G53" s="303"/>
      <c r="H53" s="303"/>
      <c r="I53" s="303"/>
      <c r="J53" s="303"/>
      <c r="K53" s="303"/>
      <c r="L53" s="303"/>
      <c r="M53" s="213"/>
      <c r="N53" s="80"/>
      <c r="O53" s="28"/>
      <c r="P53" s="76"/>
      <c r="Q53" s="75"/>
      <c r="R53" s="77"/>
      <c r="S53" s="77"/>
    </row>
    <row r="54" spans="1:19" s="40" customFormat="1" ht="15.75" customHeight="1">
      <c r="A54" s="238"/>
      <c r="B54" s="239"/>
      <c r="C54" s="280" t="s">
        <v>73</v>
      </c>
      <c r="D54" s="281"/>
      <c r="E54" s="49" t="s">
        <v>74</v>
      </c>
      <c r="F54" s="240" t="s">
        <v>74</v>
      </c>
      <c r="G54" s="252" t="s">
        <v>75</v>
      </c>
      <c r="H54" s="253"/>
      <c r="I54" s="253"/>
      <c r="J54" s="253"/>
      <c r="K54" s="253"/>
      <c r="L54" s="253"/>
      <c r="M54" s="254"/>
      <c r="N54" s="253"/>
      <c r="O54" s="255"/>
      <c r="P54" s="313" t="s">
        <v>76</v>
      </c>
      <c r="Q54" s="314"/>
      <c r="R54" s="314"/>
      <c r="S54" s="315"/>
    </row>
    <row r="55" spans="1:19" s="40" customFormat="1" ht="20.25" customHeight="1">
      <c r="A55" s="238"/>
      <c r="B55" s="239"/>
      <c r="C55" s="282"/>
      <c r="D55" s="283"/>
      <c r="E55" s="49"/>
      <c r="F55" s="124"/>
      <c r="G55" s="292"/>
      <c r="H55" s="293"/>
      <c r="I55" s="294"/>
      <c r="J55" s="294"/>
      <c r="K55" s="294"/>
      <c r="L55" s="294"/>
      <c r="M55" s="294"/>
      <c r="N55" s="294"/>
      <c r="O55" s="295"/>
      <c r="P55" s="316"/>
      <c r="Q55" s="317"/>
      <c r="R55" s="317"/>
      <c r="S55" s="318"/>
    </row>
    <row r="56" spans="1:19" s="40" customFormat="1" ht="20.149999999999999" customHeight="1">
      <c r="A56" s="238"/>
      <c r="B56" s="239"/>
      <c r="C56" s="304" t="s">
        <v>77</v>
      </c>
      <c r="D56" s="305"/>
      <c r="E56" s="50" t="s">
        <v>74</v>
      </c>
      <c r="F56" s="240" t="s">
        <v>74</v>
      </c>
      <c r="G56" s="146" t="s">
        <v>78</v>
      </c>
      <c r="H56" s="147"/>
      <c r="I56" s="150"/>
      <c r="J56" s="151"/>
      <c r="K56" s="326" t="s">
        <v>79</v>
      </c>
      <c r="L56" s="327"/>
      <c r="M56" s="327"/>
      <c r="N56" s="327"/>
      <c r="O56" s="328"/>
      <c r="P56" s="316"/>
      <c r="Q56" s="317"/>
      <c r="R56" s="317"/>
      <c r="S56" s="318"/>
    </row>
    <row r="57" spans="1:19" s="40" customFormat="1" ht="16.5" customHeight="1">
      <c r="A57" s="238"/>
      <c r="B57" s="239"/>
      <c r="C57" s="306"/>
      <c r="D57" s="307"/>
      <c r="E57" s="50"/>
      <c r="F57" s="139"/>
      <c r="G57" s="148"/>
      <c r="H57" s="149"/>
      <c r="I57" s="149"/>
      <c r="J57" s="149"/>
      <c r="K57" s="149"/>
      <c r="L57" s="149"/>
      <c r="M57" s="149"/>
      <c r="N57" s="149"/>
      <c r="O57" s="205"/>
      <c r="P57" s="317"/>
      <c r="Q57" s="317"/>
      <c r="R57" s="317"/>
      <c r="S57" s="318"/>
    </row>
    <row r="58" spans="1:19" s="40" customFormat="1" ht="14.25" customHeight="1">
      <c r="A58" s="238"/>
      <c r="B58" s="239"/>
      <c r="C58" s="311" t="s">
        <v>80</v>
      </c>
      <c r="D58" s="311"/>
      <c r="E58" s="133" t="s">
        <v>74</v>
      </c>
      <c r="F58" s="240" t="s">
        <v>74</v>
      </c>
      <c r="G58" s="296" t="s">
        <v>78</v>
      </c>
      <c r="H58" s="297"/>
      <c r="I58" s="297"/>
      <c r="J58" s="297"/>
      <c r="K58" s="297"/>
      <c r="L58" s="297"/>
      <c r="M58" s="297"/>
      <c r="N58" s="297"/>
      <c r="O58" s="298"/>
      <c r="P58" s="316"/>
      <c r="Q58" s="317"/>
      <c r="R58" s="317"/>
      <c r="S58" s="318"/>
    </row>
    <row r="59" spans="1:19" s="40" customFormat="1" ht="21" customHeight="1">
      <c r="A59" s="238"/>
      <c r="B59" s="241"/>
      <c r="C59" s="312"/>
      <c r="D59" s="312"/>
      <c r="E59" s="103"/>
      <c r="F59" s="140"/>
      <c r="G59" s="308"/>
      <c r="H59" s="309"/>
      <c r="I59" s="309"/>
      <c r="J59" s="309"/>
      <c r="K59" s="309"/>
      <c r="L59" s="309"/>
      <c r="M59" s="309"/>
      <c r="N59" s="309"/>
      <c r="O59" s="310"/>
      <c r="P59" s="319"/>
      <c r="Q59" s="320"/>
      <c r="R59" s="320"/>
      <c r="S59" s="321"/>
    </row>
    <row r="60" spans="1:19" s="40" customFormat="1" ht="15.5">
      <c r="A60" s="238"/>
      <c r="B60" s="241"/>
      <c r="C60" s="9"/>
      <c r="D60" s="8"/>
      <c r="E60" s="9"/>
      <c r="F60" s="9"/>
      <c r="G60" s="9"/>
      <c r="H60" s="9"/>
      <c r="I60" s="9"/>
      <c r="J60" s="9"/>
      <c r="K60" s="9"/>
      <c r="L60" s="9"/>
      <c r="M60" s="9"/>
      <c r="N60" s="9"/>
      <c r="O60" s="9"/>
      <c r="P60" s="9"/>
      <c r="Q60" s="9"/>
      <c r="R60" s="129">
        <v>44958</v>
      </c>
      <c r="S60" s="9"/>
    </row>
    <row r="61" spans="1:19" ht="12" customHeight="1">
      <c r="A61" s="8"/>
      <c r="B61" s="8"/>
      <c r="C61" s="10"/>
      <c r="D61" s="4"/>
      <c r="E61" s="4"/>
      <c r="F61" s="4"/>
      <c r="G61" s="4"/>
      <c r="H61" s="4"/>
      <c r="I61" s="4"/>
      <c r="J61" s="4"/>
      <c r="K61" s="4"/>
      <c r="L61" s="4"/>
      <c r="M61" s="4"/>
      <c r="N61" s="4"/>
      <c r="O61" s="10"/>
      <c r="P61" s="11"/>
      <c r="Q61" s="300"/>
      <c r="R61" s="301"/>
      <c r="S61" s="9"/>
    </row>
    <row r="62" spans="1:19" ht="12" hidden="1" customHeight="1">
      <c r="A62" s="8"/>
      <c r="B62" s="8"/>
      <c r="D62" s="72" t="s">
        <v>81</v>
      </c>
      <c r="F62" s="248" t="s">
        <v>82</v>
      </c>
      <c r="G62" s="248"/>
      <c r="H62" s="248"/>
      <c r="I62" s="248"/>
      <c r="J62" s="249"/>
      <c r="K62" s="207"/>
      <c r="L62" s="207"/>
      <c r="M62" s="207"/>
      <c r="N62" s="207"/>
      <c r="O62" s="299" t="s">
        <v>83</v>
      </c>
      <c r="P62" s="299"/>
      <c r="Q62" s="299"/>
      <c r="S62" s="72" t="s">
        <v>84</v>
      </c>
    </row>
    <row r="63" spans="1:19" ht="12" hidden="1" customHeight="1">
      <c r="F63" s="206" t="s">
        <v>85</v>
      </c>
      <c r="G63" s="206"/>
      <c r="H63" s="248"/>
      <c r="I63" s="249"/>
      <c r="J63" s="249"/>
      <c r="K63" s="207"/>
      <c r="L63" s="207"/>
      <c r="M63" s="207"/>
      <c r="N63" s="207"/>
    </row>
    <row r="64" spans="1:19" ht="12" hidden="1" customHeight="1">
      <c r="D64" s="124" t="s">
        <v>86</v>
      </c>
      <c r="F64" s="248" t="s">
        <v>87</v>
      </c>
      <c r="G64" s="248"/>
      <c r="H64" s="248"/>
      <c r="I64" s="248"/>
      <c r="J64" s="249"/>
      <c r="K64" s="207"/>
      <c r="L64" s="207"/>
      <c r="M64" s="207"/>
      <c r="N64" s="207"/>
      <c r="O64" s="157" t="s">
        <v>88</v>
      </c>
      <c r="Q64" s="26"/>
      <c r="S64" s="157" t="s">
        <v>89</v>
      </c>
    </row>
    <row r="65" spans="4:19" ht="12" hidden="1" customHeight="1">
      <c r="D65" s="158" t="s">
        <v>90</v>
      </c>
      <c r="F65" s="207"/>
      <c r="G65" s="207"/>
      <c r="H65" s="207"/>
      <c r="I65" s="207"/>
      <c r="J65" s="207"/>
      <c r="K65" s="207"/>
      <c r="L65" s="207"/>
      <c r="M65" s="207"/>
      <c r="N65" s="207"/>
      <c r="O65" s="159" t="s">
        <v>91</v>
      </c>
      <c r="Q65" s="26"/>
      <c r="S65" s="159" t="s">
        <v>44</v>
      </c>
    </row>
    <row r="66" spans="4:19" ht="12" hidden="1" customHeight="1">
      <c r="D66" s="160" t="s">
        <v>92</v>
      </c>
      <c r="F66" s="208" t="s">
        <v>93</v>
      </c>
      <c r="G66" s="207"/>
      <c r="H66" s="208" t="s">
        <v>94</v>
      </c>
      <c r="I66" s="207"/>
      <c r="J66" s="207"/>
      <c r="K66" s="207"/>
      <c r="L66" s="207" t="s">
        <v>95</v>
      </c>
      <c r="M66" s="207" t="s">
        <v>96</v>
      </c>
      <c r="N66" s="207"/>
      <c r="O66" s="159" t="s">
        <v>97</v>
      </c>
      <c r="Q66" s="26"/>
      <c r="S66" s="159" t="s">
        <v>98</v>
      </c>
    </row>
    <row r="67" spans="4:19" ht="12" hidden="1" customHeight="1">
      <c r="D67" s="158" t="s">
        <v>99</v>
      </c>
      <c r="F67" s="208" t="s">
        <v>100</v>
      </c>
      <c r="G67" s="207"/>
      <c r="H67" s="208" t="s">
        <v>101</v>
      </c>
      <c r="I67" s="207"/>
      <c r="J67" s="207"/>
      <c r="K67" s="207"/>
      <c r="L67" s="207"/>
      <c r="M67" s="207"/>
      <c r="N67" s="207"/>
      <c r="O67" s="159" t="s">
        <v>102</v>
      </c>
      <c r="Q67" s="26"/>
      <c r="S67" s="159" t="s">
        <v>103</v>
      </c>
    </row>
    <row r="68" spans="4:19" ht="12" hidden="1" customHeight="1">
      <c r="D68" s="158" t="s">
        <v>104</v>
      </c>
      <c r="F68" s="208" t="s">
        <v>101</v>
      </c>
      <c r="G68" s="207"/>
      <c r="H68" s="207"/>
      <c r="I68" s="207"/>
      <c r="J68" s="207"/>
      <c r="K68" s="207"/>
      <c r="L68" s="207"/>
      <c r="M68" s="207"/>
      <c r="N68" s="207"/>
      <c r="O68" s="159"/>
      <c r="Q68" s="26"/>
      <c r="S68" s="159" t="s">
        <v>105</v>
      </c>
    </row>
    <row r="69" spans="4:19" ht="12" hidden="1" customHeight="1">
      <c r="D69" s="160" t="s">
        <v>106</v>
      </c>
      <c r="M69" s="207"/>
      <c r="O69" s="159" t="s">
        <v>107</v>
      </c>
      <c r="Q69" s="26"/>
      <c r="S69" s="159" t="s">
        <v>108</v>
      </c>
    </row>
    <row r="70" spans="4:19" ht="12" hidden="1" customHeight="1">
      <c r="D70" s="158" t="s">
        <v>109</v>
      </c>
      <c r="M70" s="207"/>
      <c r="O70" s="159" t="s">
        <v>110</v>
      </c>
      <c r="Q70" s="26"/>
      <c r="S70" s="159" t="s">
        <v>111</v>
      </c>
    </row>
    <row r="71" spans="4:19" ht="12" hidden="1" customHeight="1">
      <c r="D71" s="158" t="s">
        <v>112</v>
      </c>
      <c r="M71" s="207"/>
      <c r="O71" s="159"/>
      <c r="Q71" s="26"/>
      <c r="S71" s="159" t="s">
        <v>113</v>
      </c>
    </row>
    <row r="72" spans="4:19" ht="12" hidden="1" customHeight="1">
      <c r="D72" s="158" t="s">
        <v>114</v>
      </c>
      <c r="M72" s="207"/>
      <c r="O72" s="159"/>
      <c r="Q72" s="70"/>
      <c r="S72" s="159" t="s">
        <v>115</v>
      </c>
    </row>
    <row r="73" spans="4:19" ht="12" hidden="1" customHeight="1">
      <c r="D73" s="158" t="s">
        <v>116</v>
      </c>
      <c r="M73" s="207"/>
      <c r="O73" s="157"/>
      <c r="S73" s="157" t="s">
        <v>117</v>
      </c>
    </row>
    <row r="74" spans="4:19" ht="12" hidden="1" customHeight="1">
      <c r="D74" s="160" t="s">
        <v>118</v>
      </c>
      <c r="M74" s="207"/>
    </row>
    <row r="75" spans="4:19" ht="12" hidden="1" customHeight="1">
      <c r="D75" s="158" t="s">
        <v>119</v>
      </c>
      <c r="M75" s="207"/>
    </row>
    <row r="76" spans="4:19" ht="12" hidden="1" customHeight="1">
      <c r="D76" s="158" t="s">
        <v>120</v>
      </c>
      <c r="M76" s="207"/>
    </row>
    <row r="77" spans="4:19" ht="12" hidden="1" customHeight="1">
      <c r="D77" s="158" t="s">
        <v>121</v>
      </c>
      <c r="M77" s="207"/>
    </row>
    <row r="78" spans="4:19" ht="12" hidden="1" customHeight="1">
      <c r="D78" s="158" t="s">
        <v>122</v>
      </c>
      <c r="M78" s="207"/>
    </row>
    <row r="79" spans="4:19" ht="12" hidden="1" customHeight="1">
      <c r="D79" s="158" t="s">
        <v>123</v>
      </c>
      <c r="M79" s="207"/>
    </row>
    <row r="80" spans="4:19" ht="12" hidden="1" customHeight="1">
      <c r="D80" s="158" t="s">
        <v>124</v>
      </c>
      <c r="M80" s="207"/>
    </row>
    <row r="81" spans="4:13" ht="12" hidden="1" customHeight="1">
      <c r="D81" s="158" t="s">
        <v>125</v>
      </c>
      <c r="M81" s="207"/>
    </row>
    <row r="82" spans="4:13" ht="12" hidden="1" customHeight="1">
      <c r="D82" s="158" t="s">
        <v>126</v>
      </c>
    </row>
    <row r="83" spans="4:13" ht="12" hidden="1" customHeight="1">
      <c r="D83" s="158" t="s">
        <v>127</v>
      </c>
    </row>
    <row r="84" spans="4:13" ht="12" hidden="1" customHeight="1">
      <c r="D84" s="158" t="s">
        <v>128</v>
      </c>
    </row>
    <row r="85" spans="4:13" ht="12" hidden="1" customHeight="1">
      <c r="D85" s="158" t="s">
        <v>129</v>
      </c>
    </row>
    <row r="86" spans="4:13" ht="12" hidden="1" customHeight="1">
      <c r="D86" s="158" t="s">
        <v>130</v>
      </c>
    </row>
    <row r="87" spans="4:13" ht="12" hidden="1" customHeight="1">
      <c r="D87" s="158" t="s">
        <v>131</v>
      </c>
    </row>
    <row r="88" spans="4:13" ht="12" hidden="1" customHeight="1">
      <c r="D88" s="158" t="s">
        <v>132</v>
      </c>
    </row>
    <row r="89" spans="4:13" ht="12" hidden="1" customHeight="1">
      <c r="D89" s="158" t="s">
        <v>133</v>
      </c>
    </row>
    <row r="90" spans="4:13" ht="12" hidden="1" customHeight="1">
      <c r="D90" s="158" t="s">
        <v>134</v>
      </c>
    </row>
    <row r="91" spans="4:13" ht="12" hidden="1" customHeight="1">
      <c r="D91" s="158" t="s">
        <v>135</v>
      </c>
    </row>
    <row r="92" spans="4:13" ht="12" hidden="1" customHeight="1">
      <c r="D92" s="158" t="s">
        <v>136</v>
      </c>
    </row>
    <row r="93" spans="4:13" ht="12" hidden="1" customHeight="1">
      <c r="D93" s="158" t="s">
        <v>137</v>
      </c>
    </row>
    <row r="94" spans="4:13" ht="12" hidden="1" customHeight="1">
      <c r="D94" s="158" t="s">
        <v>138</v>
      </c>
    </row>
    <row r="95" spans="4:13" ht="12" hidden="1" customHeight="1">
      <c r="D95" s="158" t="s">
        <v>139</v>
      </c>
    </row>
    <row r="96" spans="4:13" ht="12" hidden="1" customHeight="1">
      <c r="D96" s="158" t="s">
        <v>140</v>
      </c>
    </row>
    <row r="97" spans="4:4" ht="12" hidden="1" customHeight="1">
      <c r="D97" s="158" t="s">
        <v>141</v>
      </c>
    </row>
    <row r="98" spans="4:4" ht="12" hidden="1" customHeight="1">
      <c r="D98" s="158" t="s">
        <v>142</v>
      </c>
    </row>
    <row r="99" spans="4:4" ht="12" hidden="1" customHeight="1">
      <c r="D99" s="158" t="s">
        <v>143</v>
      </c>
    </row>
    <row r="100" spans="4:4" ht="12" hidden="1" customHeight="1">
      <c r="D100" s="158" t="s">
        <v>144</v>
      </c>
    </row>
    <row r="101" spans="4:4" ht="12" hidden="1" customHeight="1">
      <c r="D101" s="158" t="s">
        <v>145</v>
      </c>
    </row>
    <row r="102" spans="4:4" ht="12" hidden="1" customHeight="1">
      <c r="D102" s="158" t="s">
        <v>146</v>
      </c>
    </row>
    <row r="103" spans="4:4" ht="12" hidden="1" customHeight="1">
      <c r="D103" s="158" t="s">
        <v>147</v>
      </c>
    </row>
    <row r="104" spans="4:4" ht="12" hidden="1" customHeight="1">
      <c r="D104" s="158" t="s">
        <v>148</v>
      </c>
    </row>
    <row r="105" spans="4:4" ht="12" hidden="1" customHeight="1">
      <c r="D105" s="158" t="s">
        <v>149</v>
      </c>
    </row>
    <row r="106" spans="4:4" ht="12" hidden="1" customHeight="1">
      <c r="D106" s="158" t="s">
        <v>150</v>
      </c>
    </row>
    <row r="107" spans="4:4" ht="12" hidden="1" customHeight="1">
      <c r="D107" s="158" t="s">
        <v>151</v>
      </c>
    </row>
    <row r="108" spans="4:4" ht="12" hidden="1" customHeight="1">
      <c r="D108" s="158" t="s">
        <v>152</v>
      </c>
    </row>
    <row r="109" spans="4:4" ht="12" hidden="1" customHeight="1">
      <c r="D109" s="158" t="s">
        <v>153</v>
      </c>
    </row>
    <row r="110" spans="4:4" ht="12" hidden="1" customHeight="1">
      <c r="D110" s="158" t="s">
        <v>154</v>
      </c>
    </row>
    <row r="111" spans="4:4" ht="12" hidden="1" customHeight="1">
      <c r="D111" s="158" t="s">
        <v>155</v>
      </c>
    </row>
    <row r="112" spans="4:4" ht="12" hidden="1" customHeight="1">
      <c r="D112" s="158" t="s">
        <v>156</v>
      </c>
    </row>
    <row r="113" spans="4:4" ht="12" hidden="1" customHeight="1">
      <c r="D113" s="158" t="s">
        <v>157</v>
      </c>
    </row>
    <row r="114" spans="4:4" ht="12" hidden="1" customHeight="1">
      <c r="D114" s="158" t="s">
        <v>158</v>
      </c>
    </row>
    <row r="115" spans="4:4" ht="12" hidden="1" customHeight="1">
      <c r="D115" s="158" t="s">
        <v>159</v>
      </c>
    </row>
    <row r="116" spans="4:4" ht="12" hidden="1" customHeight="1">
      <c r="D116" s="158" t="s">
        <v>160</v>
      </c>
    </row>
    <row r="117" spans="4:4" ht="12" hidden="1" customHeight="1">
      <c r="D117" s="158" t="s">
        <v>161</v>
      </c>
    </row>
    <row r="118" spans="4:4" ht="12" hidden="1" customHeight="1">
      <c r="D118" s="158" t="s">
        <v>162</v>
      </c>
    </row>
    <row r="119" spans="4:4" ht="12" hidden="1" customHeight="1">
      <c r="D119" s="158" t="s">
        <v>163</v>
      </c>
    </row>
    <row r="120" spans="4:4" ht="12" hidden="1" customHeight="1">
      <c r="D120" s="158" t="s">
        <v>164</v>
      </c>
    </row>
    <row r="121" spans="4:4" ht="12" hidden="1" customHeight="1">
      <c r="D121" s="158" t="s">
        <v>165</v>
      </c>
    </row>
    <row r="122" spans="4:4" ht="12" hidden="1" customHeight="1">
      <c r="D122" s="158" t="s">
        <v>166</v>
      </c>
    </row>
    <row r="123" spans="4:4" ht="12" hidden="1" customHeight="1">
      <c r="D123" s="158" t="s">
        <v>167</v>
      </c>
    </row>
    <row r="124" spans="4:4" ht="12" hidden="1" customHeight="1">
      <c r="D124" s="158" t="s">
        <v>168</v>
      </c>
    </row>
    <row r="125" spans="4:4" ht="12" hidden="1" customHeight="1">
      <c r="D125" s="158" t="s">
        <v>169</v>
      </c>
    </row>
    <row r="126" spans="4:4" ht="12" hidden="1" customHeight="1">
      <c r="D126" s="158" t="s">
        <v>170</v>
      </c>
    </row>
    <row r="127" spans="4:4" ht="12" hidden="1" customHeight="1">
      <c r="D127" s="158" t="s">
        <v>171</v>
      </c>
    </row>
    <row r="128" spans="4:4" ht="12" hidden="1" customHeight="1">
      <c r="D128" s="158" t="s">
        <v>172</v>
      </c>
    </row>
    <row r="129" spans="4:4" ht="12" hidden="1" customHeight="1">
      <c r="D129" s="158" t="s">
        <v>173</v>
      </c>
    </row>
    <row r="130" spans="4:4" ht="12" hidden="1" customHeight="1">
      <c r="D130" s="158" t="s">
        <v>174</v>
      </c>
    </row>
    <row r="131" spans="4:4" ht="12" hidden="1" customHeight="1">
      <c r="D131" s="158" t="s">
        <v>175</v>
      </c>
    </row>
    <row r="132" spans="4:4" ht="12" hidden="1" customHeight="1">
      <c r="D132" s="158" t="s">
        <v>176</v>
      </c>
    </row>
    <row r="133" spans="4:4" ht="12" hidden="1" customHeight="1">
      <c r="D133" s="158" t="s">
        <v>177</v>
      </c>
    </row>
    <row r="134" spans="4:4" ht="12" hidden="1" customHeight="1">
      <c r="D134" s="158" t="s">
        <v>178</v>
      </c>
    </row>
    <row r="135" spans="4:4" ht="12" hidden="1" customHeight="1">
      <c r="D135" s="158" t="s">
        <v>179</v>
      </c>
    </row>
    <row r="136" spans="4:4" ht="12" hidden="1" customHeight="1">
      <c r="D136" s="158" t="s">
        <v>180</v>
      </c>
    </row>
    <row r="137" spans="4:4" ht="12" hidden="1" customHeight="1">
      <c r="D137" s="158" t="s">
        <v>181</v>
      </c>
    </row>
    <row r="138" spans="4:4" ht="12" hidden="1" customHeight="1">
      <c r="D138" s="158" t="s">
        <v>182</v>
      </c>
    </row>
    <row r="139" spans="4:4" ht="12" hidden="1" customHeight="1">
      <c r="D139" s="158" t="s">
        <v>183</v>
      </c>
    </row>
    <row r="140" spans="4:4" ht="12" hidden="1" customHeight="1">
      <c r="D140" s="158" t="s">
        <v>184</v>
      </c>
    </row>
    <row r="141" spans="4:4" ht="12" hidden="1" customHeight="1">
      <c r="D141" s="158" t="s">
        <v>185</v>
      </c>
    </row>
    <row r="142" spans="4:4" ht="12" hidden="1" customHeight="1">
      <c r="D142" s="158" t="s">
        <v>186</v>
      </c>
    </row>
    <row r="143" spans="4:4" ht="12" hidden="1" customHeight="1">
      <c r="D143" s="158" t="s">
        <v>187</v>
      </c>
    </row>
    <row r="144" spans="4:4" ht="12" hidden="1" customHeight="1">
      <c r="D144" s="158" t="s">
        <v>188</v>
      </c>
    </row>
    <row r="145" spans="4:4" ht="12" hidden="1" customHeight="1">
      <c r="D145" s="158" t="s">
        <v>189</v>
      </c>
    </row>
    <row r="146" spans="4:4" ht="12" hidden="1" customHeight="1">
      <c r="D146" s="158" t="s">
        <v>190</v>
      </c>
    </row>
    <row r="147" spans="4:4" ht="12" hidden="1" customHeight="1">
      <c r="D147" s="158" t="s">
        <v>191</v>
      </c>
    </row>
    <row r="148" spans="4:4" ht="12" hidden="1" customHeight="1">
      <c r="D148" s="158" t="s">
        <v>192</v>
      </c>
    </row>
    <row r="149" spans="4:4" ht="12" hidden="1" customHeight="1">
      <c r="D149" s="158" t="s">
        <v>193</v>
      </c>
    </row>
    <row r="150" spans="4:4" ht="12" hidden="1" customHeight="1">
      <c r="D150" s="158" t="s">
        <v>194</v>
      </c>
    </row>
    <row r="151" spans="4:4" ht="12" hidden="1" customHeight="1">
      <c r="D151" s="158" t="s">
        <v>195</v>
      </c>
    </row>
    <row r="152" spans="4:4" ht="12" hidden="1" customHeight="1">
      <c r="D152" s="158" t="s">
        <v>196</v>
      </c>
    </row>
    <row r="153" spans="4:4" ht="12" hidden="1" customHeight="1">
      <c r="D153" s="158" t="s">
        <v>197</v>
      </c>
    </row>
    <row r="154" spans="4:4" ht="12" hidden="1" customHeight="1">
      <c r="D154" s="158" t="s">
        <v>198</v>
      </c>
    </row>
    <row r="155" spans="4:4" ht="12" hidden="1" customHeight="1">
      <c r="D155" s="158" t="s">
        <v>199</v>
      </c>
    </row>
    <row r="156" spans="4:4" ht="12" hidden="1" customHeight="1">
      <c r="D156" s="158" t="s">
        <v>200</v>
      </c>
    </row>
    <row r="157" spans="4:4" ht="12" hidden="1" customHeight="1">
      <c r="D157" s="158" t="s">
        <v>201</v>
      </c>
    </row>
    <row r="158" spans="4:4" ht="12" hidden="1" customHeight="1">
      <c r="D158" s="158" t="s">
        <v>202</v>
      </c>
    </row>
    <row r="159" spans="4:4" ht="12" hidden="1" customHeight="1">
      <c r="D159" s="158" t="s">
        <v>203</v>
      </c>
    </row>
    <row r="160" spans="4:4" ht="12" hidden="1" customHeight="1">
      <c r="D160" s="158" t="s">
        <v>204</v>
      </c>
    </row>
    <row r="161" spans="4:4" ht="12" hidden="1" customHeight="1">
      <c r="D161" s="158" t="s">
        <v>205</v>
      </c>
    </row>
    <row r="162" spans="4:4" ht="12" hidden="1" customHeight="1">
      <c r="D162" s="158" t="s">
        <v>206</v>
      </c>
    </row>
    <row r="163" spans="4:4" ht="12" hidden="1" customHeight="1">
      <c r="D163" s="158" t="s">
        <v>207</v>
      </c>
    </row>
    <row r="164" spans="4:4" ht="12" hidden="1" customHeight="1">
      <c r="D164" s="158" t="s">
        <v>208</v>
      </c>
    </row>
    <row r="165" spans="4:4" ht="12" hidden="1" customHeight="1">
      <c r="D165" s="158" t="s">
        <v>209</v>
      </c>
    </row>
    <row r="166" spans="4:4" ht="12" hidden="1" customHeight="1">
      <c r="D166" s="158" t="s">
        <v>210</v>
      </c>
    </row>
    <row r="167" spans="4:4" ht="12" hidden="1" customHeight="1">
      <c r="D167" s="160" t="s">
        <v>211</v>
      </c>
    </row>
    <row r="168" spans="4:4" ht="12" hidden="1" customHeight="1">
      <c r="D168" s="158" t="s">
        <v>212</v>
      </c>
    </row>
    <row r="169" spans="4:4" ht="12" hidden="1" customHeight="1">
      <c r="D169" s="158" t="s">
        <v>213</v>
      </c>
    </row>
    <row r="170" spans="4:4" ht="12" hidden="1" customHeight="1">
      <c r="D170" s="158" t="s">
        <v>214</v>
      </c>
    </row>
    <row r="171" spans="4:4" ht="12" hidden="1" customHeight="1">
      <c r="D171" s="158" t="s">
        <v>215</v>
      </c>
    </row>
    <row r="172" spans="4:4" ht="12" hidden="1" customHeight="1">
      <c r="D172" s="158" t="s">
        <v>216</v>
      </c>
    </row>
    <row r="173" spans="4:4" ht="12" hidden="1" customHeight="1">
      <c r="D173" s="158" t="s">
        <v>217</v>
      </c>
    </row>
    <row r="174" spans="4:4" ht="12" hidden="1" customHeight="1">
      <c r="D174" s="158" t="s">
        <v>218</v>
      </c>
    </row>
    <row r="175" spans="4:4" ht="12" hidden="1" customHeight="1">
      <c r="D175" s="158" t="s">
        <v>219</v>
      </c>
    </row>
    <row r="176" spans="4:4" ht="12" hidden="1" customHeight="1">
      <c r="D176" s="158" t="s">
        <v>220</v>
      </c>
    </row>
    <row r="177" spans="4:4" ht="12" hidden="1" customHeight="1">
      <c r="D177" s="158" t="s">
        <v>221</v>
      </c>
    </row>
    <row r="178" spans="4:4" ht="12" hidden="1" customHeight="1">
      <c r="D178" s="158" t="s">
        <v>222</v>
      </c>
    </row>
    <row r="179" spans="4:4" ht="12" hidden="1" customHeight="1">
      <c r="D179" s="158" t="s">
        <v>223</v>
      </c>
    </row>
    <row r="180" spans="4:4" ht="12" hidden="1" customHeight="1">
      <c r="D180" s="158" t="s">
        <v>224</v>
      </c>
    </row>
    <row r="181" spans="4:4" ht="12" hidden="1" customHeight="1">
      <c r="D181" s="158" t="s">
        <v>225</v>
      </c>
    </row>
    <row r="182" spans="4:4" ht="12" hidden="1" customHeight="1">
      <c r="D182" s="158" t="s">
        <v>226</v>
      </c>
    </row>
    <row r="183" spans="4:4" ht="12" hidden="1" customHeight="1">
      <c r="D183" s="158" t="s">
        <v>227</v>
      </c>
    </row>
    <row r="184" spans="4:4" ht="12" hidden="1" customHeight="1">
      <c r="D184" s="158" t="s">
        <v>228</v>
      </c>
    </row>
    <row r="185" spans="4:4" ht="12" hidden="1" customHeight="1">
      <c r="D185" s="158" t="s">
        <v>229</v>
      </c>
    </row>
    <row r="186" spans="4:4" ht="12" hidden="1" customHeight="1">
      <c r="D186" s="158" t="s">
        <v>230</v>
      </c>
    </row>
    <row r="187" spans="4:4" ht="12" hidden="1" customHeight="1">
      <c r="D187" s="158" t="s">
        <v>231</v>
      </c>
    </row>
    <row r="188" spans="4:4" ht="12" hidden="1" customHeight="1">
      <c r="D188" s="158" t="s">
        <v>232</v>
      </c>
    </row>
    <row r="189" spans="4:4" ht="12" hidden="1" customHeight="1">
      <c r="D189" s="158" t="s">
        <v>233</v>
      </c>
    </row>
    <row r="190" spans="4:4" ht="12" hidden="1" customHeight="1">
      <c r="D190" s="158" t="s">
        <v>234</v>
      </c>
    </row>
    <row r="191" spans="4:4" ht="12" hidden="1" customHeight="1">
      <c r="D191" s="158" t="s">
        <v>235</v>
      </c>
    </row>
    <row r="192" spans="4:4" ht="12" hidden="1" customHeight="1">
      <c r="D192" s="158" t="s">
        <v>236</v>
      </c>
    </row>
    <row r="193" spans="4:4" ht="12" hidden="1" customHeight="1">
      <c r="D193" s="158" t="s">
        <v>237</v>
      </c>
    </row>
    <row r="194" spans="4:4" ht="12" hidden="1" customHeight="1">
      <c r="D194" s="158" t="s">
        <v>238</v>
      </c>
    </row>
    <row r="195" spans="4:4" ht="12" hidden="1" customHeight="1">
      <c r="D195" s="158" t="s">
        <v>239</v>
      </c>
    </row>
    <row r="196" spans="4:4" ht="12" hidden="1" customHeight="1">
      <c r="D196" s="158" t="s">
        <v>240</v>
      </c>
    </row>
    <row r="197" spans="4:4" ht="12" hidden="1" customHeight="1">
      <c r="D197" s="158" t="s">
        <v>241</v>
      </c>
    </row>
    <row r="198" spans="4:4" ht="12" hidden="1" customHeight="1">
      <c r="D198" s="158" t="s">
        <v>242</v>
      </c>
    </row>
    <row r="199" spans="4:4" ht="12" hidden="1" customHeight="1">
      <c r="D199" s="158" t="s">
        <v>243</v>
      </c>
    </row>
    <row r="200" spans="4:4" ht="12" hidden="1" customHeight="1">
      <c r="D200" s="158" t="s">
        <v>244</v>
      </c>
    </row>
    <row r="201" spans="4:4" ht="12" hidden="1" customHeight="1">
      <c r="D201" s="158" t="s">
        <v>245</v>
      </c>
    </row>
    <row r="202" spans="4:4" ht="12" hidden="1" customHeight="1">
      <c r="D202" s="158" t="s">
        <v>246</v>
      </c>
    </row>
    <row r="203" spans="4:4" ht="12" hidden="1" customHeight="1">
      <c r="D203" s="158" t="s">
        <v>247</v>
      </c>
    </row>
    <row r="204" spans="4:4" ht="12" hidden="1" customHeight="1">
      <c r="D204" s="158" t="s">
        <v>248</v>
      </c>
    </row>
    <row r="205" spans="4:4" ht="12" hidden="1" customHeight="1">
      <c r="D205" s="158" t="s">
        <v>249</v>
      </c>
    </row>
    <row r="206" spans="4:4" ht="12" hidden="1" customHeight="1">
      <c r="D206" s="158" t="s">
        <v>250</v>
      </c>
    </row>
    <row r="207" spans="4:4" ht="12" hidden="1" customHeight="1">
      <c r="D207" s="158" t="s">
        <v>251</v>
      </c>
    </row>
    <row r="208" spans="4:4" ht="12" hidden="1" customHeight="1">
      <c r="D208" s="158" t="s">
        <v>252</v>
      </c>
    </row>
    <row r="209" spans="4:4" ht="12" hidden="1" customHeight="1">
      <c r="D209" s="158" t="s">
        <v>253</v>
      </c>
    </row>
    <row r="210" spans="4:4" ht="12" hidden="1" customHeight="1">
      <c r="D210" s="158" t="s">
        <v>254</v>
      </c>
    </row>
    <row r="211" spans="4:4" ht="12" hidden="1" customHeight="1">
      <c r="D211" s="158" t="s">
        <v>255</v>
      </c>
    </row>
    <row r="212" spans="4:4" ht="12" hidden="1" customHeight="1">
      <c r="D212" s="158" t="s">
        <v>256</v>
      </c>
    </row>
    <row r="213" spans="4:4" ht="12" hidden="1" customHeight="1">
      <c r="D213" s="158" t="s">
        <v>257</v>
      </c>
    </row>
    <row r="214" spans="4:4" ht="12" hidden="1" customHeight="1">
      <c r="D214" s="158" t="s">
        <v>258</v>
      </c>
    </row>
    <row r="215" spans="4:4" ht="12" hidden="1" customHeight="1">
      <c r="D215" s="158" t="s">
        <v>259</v>
      </c>
    </row>
    <row r="216" spans="4:4" ht="12" hidden="1" customHeight="1">
      <c r="D216" s="158" t="s">
        <v>260</v>
      </c>
    </row>
    <row r="217" spans="4:4" ht="12" hidden="1" customHeight="1">
      <c r="D217" s="158" t="s">
        <v>261</v>
      </c>
    </row>
    <row r="218" spans="4:4" ht="12" hidden="1" customHeight="1">
      <c r="D218" s="158" t="s">
        <v>262</v>
      </c>
    </row>
    <row r="219" spans="4:4" ht="12" hidden="1" customHeight="1">
      <c r="D219" s="158" t="s">
        <v>263</v>
      </c>
    </row>
    <row r="220" spans="4:4" ht="12" hidden="1" customHeight="1">
      <c r="D220" s="158" t="s">
        <v>264</v>
      </c>
    </row>
    <row r="221" spans="4:4" ht="12" hidden="1" customHeight="1">
      <c r="D221" s="158" t="s">
        <v>265</v>
      </c>
    </row>
    <row r="222" spans="4:4" ht="12" hidden="1" customHeight="1">
      <c r="D222" s="158" t="s">
        <v>266</v>
      </c>
    </row>
    <row r="223" spans="4:4" ht="12" hidden="1" customHeight="1">
      <c r="D223" s="158" t="s">
        <v>267</v>
      </c>
    </row>
    <row r="224" spans="4:4" ht="12" hidden="1" customHeight="1">
      <c r="D224" s="158" t="s">
        <v>268</v>
      </c>
    </row>
    <row r="225" spans="4:4" ht="12" hidden="1" customHeight="1">
      <c r="D225" s="161" t="s">
        <v>269</v>
      </c>
    </row>
    <row r="226" spans="4:4" ht="12" customHeight="1"/>
    <row r="227" spans="4:4" ht="12" customHeight="1"/>
  </sheetData>
  <sheetProtection sheet="1" objects="1" scenarios="1"/>
  <mergeCells count="112">
    <mergeCell ref="K40:L40"/>
    <mergeCell ref="P1:S2"/>
    <mergeCell ref="P9:S11"/>
    <mergeCell ref="F10:L10"/>
    <mergeCell ref="F11:L11"/>
    <mergeCell ref="P3:S3"/>
    <mergeCell ref="H3:O3"/>
    <mergeCell ref="R4:S4"/>
    <mergeCell ref="P4:Q4"/>
    <mergeCell ref="G16:H16"/>
    <mergeCell ref="C3:F3"/>
    <mergeCell ref="F6:I6"/>
    <mergeCell ref="C6:D6"/>
    <mergeCell ref="C4:D4"/>
    <mergeCell ref="F4:L4"/>
    <mergeCell ref="C10:D10"/>
    <mergeCell ref="C8:D8"/>
    <mergeCell ref="C9:D9"/>
    <mergeCell ref="L8:S8"/>
    <mergeCell ref="R6:S6"/>
    <mergeCell ref="N4:O4"/>
    <mergeCell ref="N6:O6"/>
    <mergeCell ref="C39:H39"/>
    <mergeCell ref="K7:L7"/>
    <mergeCell ref="F7:I7"/>
    <mergeCell ref="L5:M5"/>
    <mergeCell ref="O5:S5"/>
    <mergeCell ref="P6:Q6"/>
    <mergeCell ref="C5:D5"/>
    <mergeCell ref="F5:H5"/>
    <mergeCell ref="C11:D11"/>
    <mergeCell ref="C14:D16"/>
    <mergeCell ref="F9:K9"/>
    <mergeCell ref="R7:S7"/>
    <mergeCell ref="M7:O7"/>
    <mergeCell ref="F8:I8"/>
    <mergeCell ref="N13:S13"/>
    <mergeCell ref="P7:Q7"/>
    <mergeCell ref="C7:D7"/>
    <mergeCell ref="G14:H14"/>
    <mergeCell ref="G22:H22"/>
    <mergeCell ref="F27:H27"/>
    <mergeCell ref="F18:H18"/>
    <mergeCell ref="G15:H15"/>
    <mergeCell ref="G24:H24"/>
    <mergeCell ref="K56:O56"/>
    <mergeCell ref="F31:H31"/>
    <mergeCell ref="C17:D26"/>
    <mergeCell ref="F17:H17"/>
    <mergeCell ref="G23:H23"/>
    <mergeCell ref="F19:H19"/>
    <mergeCell ref="F28:H28"/>
    <mergeCell ref="F21:H21"/>
    <mergeCell ref="F20:H20"/>
    <mergeCell ref="G25:H25"/>
    <mergeCell ref="G26:H26"/>
    <mergeCell ref="K48:L48"/>
    <mergeCell ref="K49:L49"/>
    <mergeCell ref="K47:L47"/>
    <mergeCell ref="C31:D35"/>
    <mergeCell ref="F34:H34"/>
    <mergeCell ref="F32:H32"/>
    <mergeCell ref="C28:D28"/>
    <mergeCell ref="C27:D27"/>
    <mergeCell ref="K41:L41"/>
    <mergeCell ref="H63:J63"/>
    <mergeCell ref="H64:J64"/>
    <mergeCell ref="F64:G64"/>
    <mergeCell ref="C54:D55"/>
    <mergeCell ref="G52:H52"/>
    <mergeCell ref="C50:L50"/>
    <mergeCell ref="F51:H51"/>
    <mergeCell ref="C51:D51"/>
    <mergeCell ref="G55:O55"/>
    <mergeCell ref="G58:O58"/>
    <mergeCell ref="K42:L42"/>
    <mergeCell ref="K43:L43"/>
    <mergeCell ref="K44:L44"/>
    <mergeCell ref="K45:L45"/>
    <mergeCell ref="O62:Q62"/>
    <mergeCell ref="F62:G62"/>
    <mergeCell ref="Q61:R61"/>
    <mergeCell ref="C52:F52"/>
    <mergeCell ref="C53:L53"/>
    <mergeCell ref="C56:D57"/>
    <mergeCell ref="G59:O59"/>
    <mergeCell ref="C58:D59"/>
    <mergeCell ref="P54:S59"/>
    <mergeCell ref="H62:J62"/>
    <mergeCell ref="C49:D49"/>
    <mergeCell ref="G54:O54"/>
    <mergeCell ref="K46:L46"/>
    <mergeCell ref="C29:D29"/>
    <mergeCell ref="C30:D30"/>
    <mergeCell ref="F30:H30"/>
    <mergeCell ref="F36:H36"/>
    <mergeCell ref="F37:H37"/>
    <mergeCell ref="F33:H33"/>
    <mergeCell ref="G35:H35"/>
    <mergeCell ref="F29:H29"/>
    <mergeCell ref="C40:E40"/>
    <mergeCell ref="F38:H38"/>
    <mergeCell ref="C36:D36"/>
    <mergeCell ref="C37:D38"/>
    <mergeCell ref="C41:D41"/>
    <mergeCell ref="C42:D42"/>
    <mergeCell ref="C43:D43"/>
    <mergeCell ref="C44:D44"/>
    <mergeCell ref="C45:D45"/>
    <mergeCell ref="C46:D46"/>
    <mergeCell ref="C47:D47"/>
    <mergeCell ref="C48:D48"/>
  </mergeCells>
  <phoneticPr fontId="19" type="noConversion"/>
  <conditionalFormatting sqref="M51:N53 M13:M28">
    <cfRule type="cellIs" dxfId="4" priority="10" stopIfTrue="1" operator="equal">
      <formula>0</formula>
    </cfRule>
  </conditionalFormatting>
  <conditionalFormatting sqref="K28">
    <cfRule type="cellIs" dxfId="3" priority="8" stopIfTrue="1" operator="equal">
      <formula>0</formula>
    </cfRule>
  </conditionalFormatting>
  <conditionalFormatting sqref="N46:N47 N40 N49:N50">
    <cfRule type="cellIs" dxfId="2" priority="3" stopIfTrue="1" operator="equal">
      <formula>0</formula>
    </cfRule>
  </conditionalFormatting>
  <conditionalFormatting sqref="K31:K32 M29:M39">
    <cfRule type="cellIs" dxfId="1" priority="2" stopIfTrue="1" operator="equal">
      <formula>0</formula>
    </cfRule>
  </conditionalFormatting>
  <conditionalFormatting sqref="M50">
    <cfRule type="cellIs" dxfId="0" priority="1" stopIfTrue="1" operator="equal">
      <formula>0</formula>
    </cfRule>
  </conditionalFormatting>
  <dataValidations xWindow="625" yWindow="219" count="9">
    <dataValidation type="whole" allowBlank="1" showInputMessage="1" showErrorMessage="1" error="Antall kan ikke være større enn 1." sqref="E41:E42 K14:K26" xr:uid="{00000000-0002-0000-0000-000002000000}">
      <formula1>0</formula1>
      <formula2>999</formula2>
    </dataValidation>
    <dataValidation type="textLength" allowBlank="1" showInputMessage="1" showErrorMessage="1" error="Fødselsnummeret skal bestå av 11 siffer" sqref="N4:N5 O4" xr:uid="{00000000-0002-0000-0000-000005000000}">
      <formula1>11</formula1>
      <formula2>11</formula2>
    </dataValidation>
    <dataValidation type="whole" allowBlank="1" showInputMessage="1" showErrorMessage="1" error="Ansattnummeret skal være et tall på inntil 8 siffer." sqref="R4:S4" xr:uid="{00000000-0002-0000-0000-000006000000}">
      <formula1>1</formula1>
      <formula2>99999999</formula2>
    </dataValidation>
    <dataValidation type="list" allowBlank="1" showInputMessage="1" showErrorMessage="1" sqref="O57 K27" xr:uid="{D2EE30FF-19BC-4E1A-A843-ED057BA74B3C}">
      <formula1>nettoføringsordning</formula1>
    </dataValidation>
    <dataValidation type="list" allowBlank="1" showInputMessage="1" showErrorMessage="1" sqref="M9" xr:uid="{9B5FF8AF-E583-4C20-8570-D416246DDC91}">
      <formula1>$D$64:$D$225</formula1>
    </dataValidation>
    <dataValidation type="list" allowBlank="1" showInputMessage="1" showErrorMessage="1" sqref="K41:L49 G14:H16 G22:H26" xr:uid="{CA61D8FE-C73D-47A1-B451-95C027D52414}">
      <formula1>$D$63:$D$225</formula1>
    </dataValidation>
    <dataValidation type="list" allowBlank="1" showInputMessage="1" showErrorMessage="1" sqref="G35:H35" xr:uid="{01C66FC7-3FFB-4B73-86B3-B5F1B065FFDD}">
      <formula1>$O$63:$O$70</formula1>
    </dataValidation>
    <dataValidation allowBlank="1" showInputMessage="1" showErrorMessage="1" error="Antall kan ikke være større enn 1." sqref="C41:D49" xr:uid="{12AB3638-F793-4D21-B6F2-C2F98FEA2479}"/>
    <dataValidation type="list" allowBlank="1" showInputMessage="1" showErrorMessage="1" sqref="F9:K9" xr:uid="{8C4C350B-0639-4891-8AC3-0E6A052E2C05}">
      <formula1>$S$63:$S$72</formula1>
    </dataValidation>
  </dataValidations>
  <printOptions horizontalCentered="1" verticalCentered="1"/>
  <pageMargins left="0.19685039370078741" right="0.19685039370078741" top="0.39370078740157483" bottom="0.39370078740157483" header="0" footer="0"/>
  <pageSetup paperSize="9" scale="60"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cmdToBack">
                <anchor moveWithCells="1">
                  <from>
                    <xdr:col>2</xdr:col>
                    <xdr:colOff>38100</xdr:colOff>
                    <xdr:row>0</xdr:row>
                    <xdr:rowOff>146050</xdr:rowOff>
                  </from>
                  <to>
                    <xdr:col>5</xdr:col>
                    <xdr:colOff>647700</xdr:colOff>
                    <xdr:row>1</xdr:row>
                    <xdr:rowOff>361950</xdr:rowOff>
                  </to>
                </anchor>
              </controlPr>
            </control>
          </mc:Choice>
        </mc:AlternateContent>
        <mc:AlternateContent xmlns:mc="http://schemas.openxmlformats.org/markup-compatibility/2006">
          <mc:Choice Requires="x14">
            <control shapeId="2053" r:id="rId5" name="Button 5">
              <controlPr defaultSize="0" print="0" autoFill="0" autoPict="0" macro="[0]!cmdDeleteFieldA">
                <anchor moveWithCells="1">
                  <from>
                    <xdr:col>10</xdr:col>
                    <xdr:colOff>146050</xdr:colOff>
                    <xdr:row>0</xdr:row>
                    <xdr:rowOff>146050</xdr:rowOff>
                  </from>
                  <to>
                    <xdr:col>12</xdr:col>
                    <xdr:colOff>419100</xdr:colOff>
                    <xdr:row>1</xdr:row>
                    <xdr:rowOff>361950</xdr:rowOff>
                  </to>
                </anchor>
              </controlPr>
            </control>
          </mc:Choice>
        </mc:AlternateContent>
        <mc:AlternateContent xmlns:mc="http://schemas.openxmlformats.org/markup-compatibility/2006">
          <mc:Choice Requires="x14">
            <control shapeId="2056" r:id="rId6" name="Button 8">
              <controlPr defaultSize="0" print="0" autoFill="0" autoPict="0" macro="[0]!cmdPrintOrdinary">
                <anchor moveWithCells="1">
                  <from>
                    <xdr:col>5</xdr:col>
                    <xdr:colOff>723900</xdr:colOff>
                    <xdr:row>0</xdr:row>
                    <xdr:rowOff>146050</xdr:rowOff>
                  </from>
                  <to>
                    <xdr:col>10</xdr:col>
                    <xdr:colOff>50800</xdr:colOff>
                    <xdr:row>1</xdr:row>
                    <xdr:rowOff>361950</xdr:rowOff>
                  </to>
                </anchor>
              </controlPr>
            </control>
          </mc:Choice>
        </mc:AlternateContent>
        <mc:AlternateContent xmlns:mc="http://schemas.openxmlformats.org/markup-compatibility/2006">
          <mc:Choice Requires="x14">
            <control shapeId="2125" r:id="rId7" name="Button 77">
              <controlPr defaultSize="0" print="0" autoFill="0" autoPict="0" macro="[0]!cmdRates">
                <anchor moveWithCells="1" sizeWithCells="1">
                  <from>
                    <xdr:col>12</xdr:col>
                    <xdr:colOff>508000</xdr:colOff>
                    <xdr:row>0</xdr:row>
                    <xdr:rowOff>146050</xdr:rowOff>
                  </from>
                  <to>
                    <xdr:col>14</xdr:col>
                    <xdr:colOff>260350</xdr:colOff>
                    <xdr:row>1</xdr:row>
                    <xdr:rowOff>361950</xdr:rowOff>
                  </to>
                </anchor>
              </controlPr>
            </control>
          </mc:Choice>
        </mc:AlternateContent>
      </controls>
    </mc:Choice>
  </mc:AlternateContent>
  <webPublishItems count="1">
    <webPublishItem id="10499" divId="SFK reiseregning 0.99_10499" sourceType="sheet" destinationFile="F:\Forvaltning og Utvikling\reiseregning egen\SFK reiseregning web.htm"/>
  </webPublishItem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2">
    <pageSetUpPr autoPageBreaks="0"/>
  </sheetPr>
  <dimension ref="A1:U66"/>
  <sheetViews>
    <sheetView showGridLines="0" showRowColHeaders="0" showZeros="0" showOutlineSymbols="0" zoomScaleNormal="100" workbookViewId="0">
      <selection activeCell="D5" sqref="D5:E5"/>
    </sheetView>
  </sheetViews>
  <sheetFormatPr baseColWidth="10" defaultColWidth="11.453125" defaultRowHeight="12.5"/>
  <cols>
    <col min="1" max="1" width="6.1796875" customWidth="1"/>
    <col min="2" max="2" width="12.7265625" customWidth="1"/>
    <col min="3" max="3" width="8.7265625" customWidth="1"/>
    <col min="4" max="4" width="9" customWidth="1"/>
    <col min="5" max="5" width="10.7265625" customWidth="1"/>
    <col min="6" max="6" width="19.26953125" customWidth="1"/>
    <col min="7" max="7" width="8.7265625" customWidth="1"/>
    <col min="8" max="8" width="11" customWidth="1"/>
    <col min="9" max="9" width="9.453125" customWidth="1"/>
    <col min="10" max="10" width="10.1796875" bestFit="1" customWidth="1"/>
    <col min="11" max="11" width="9.7265625" customWidth="1"/>
    <col min="12" max="12" width="14" customWidth="1"/>
    <col min="13" max="13" width="8.54296875" customWidth="1"/>
    <col min="14" max="14" width="15.453125" customWidth="1"/>
    <col min="15" max="15" width="3.453125" customWidth="1"/>
  </cols>
  <sheetData>
    <row r="1" spans="1:21" s="40" customFormat="1" ht="10.5" customHeight="1">
      <c r="A1" s="36"/>
      <c r="B1" s="36"/>
      <c r="C1" s="36"/>
      <c r="D1" s="36"/>
      <c r="E1" s="36"/>
      <c r="F1" s="36"/>
      <c r="G1" s="36"/>
      <c r="H1" s="36"/>
      <c r="I1" s="36"/>
      <c r="J1" s="36"/>
      <c r="K1" s="36"/>
      <c r="L1" s="36"/>
      <c r="M1" s="36"/>
      <c r="N1" s="36"/>
      <c r="O1" s="36"/>
      <c r="P1" s="124"/>
      <c r="Q1" s="124"/>
      <c r="R1" s="124"/>
      <c r="S1" s="124"/>
      <c r="T1" s="124"/>
      <c r="U1" s="124"/>
    </row>
    <row r="2" spans="1:21" s="40" customFormat="1" ht="18">
      <c r="A2" s="36"/>
      <c r="B2" s="200" t="s">
        <v>270</v>
      </c>
      <c r="C2" s="201"/>
      <c r="D2" s="201"/>
      <c r="E2" s="201"/>
      <c r="F2" s="201"/>
      <c r="G2" s="201"/>
      <c r="H2" s="202"/>
      <c r="I2" s="202"/>
      <c r="J2" s="203"/>
      <c r="K2" s="427" t="s">
        <v>271</v>
      </c>
      <c r="L2" s="428"/>
      <c r="M2" s="428"/>
      <c r="N2" s="429"/>
      <c r="O2" s="36"/>
      <c r="P2" s="124"/>
      <c r="Q2" s="124"/>
      <c r="R2" s="124"/>
      <c r="S2" s="124"/>
      <c r="T2" s="124"/>
      <c r="U2" s="124"/>
    </row>
    <row r="3" spans="1:21" s="40" customFormat="1" ht="15.5">
      <c r="A3" s="36"/>
      <c r="B3" s="57"/>
      <c r="C3" s="58" t="s">
        <v>272</v>
      </c>
      <c r="D3" s="59"/>
      <c r="E3" s="60"/>
      <c r="F3" s="58" t="s">
        <v>273</v>
      </c>
      <c r="G3" s="61"/>
      <c r="H3" s="62"/>
      <c r="I3" s="63" t="s">
        <v>274</v>
      </c>
      <c r="J3" s="64"/>
      <c r="K3" s="430" t="s">
        <v>275</v>
      </c>
      <c r="L3" s="431"/>
      <c r="M3" s="432"/>
      <c r="N3" s="134"/>
      <c r="O3" s="36"/>
      <c r="P3" s="124"/>
      <c r="Q3" s="124"/>
      <c r="R3" s="124"/>
      <c r="S3" s="124"/>
      <c r="T3" s="124"/>
      <c r="U3" s="124"/>
    </row>
    <row r="4" spans="1:21" s="40" customFormat="1" ht="48" customHeight="1">
      <c r="A4" s="36"/>
      <c r="B4" s="66" t="s">
        <v>74</v>
      </c>
      <c r="C4" s="66" t="s">
        <v>276</v>
      </c>
      <c r="D4" s="79" t="s">
        <v>277</v>
      </c>
      <c r="E4" s="64"/>
      <c r="F4" s="64" t="s">
        <v>278</v>
      </c>
      <c r="G4" s="217" t="s">
        <v>276</v>
      </c>
      <c r="H4" s="28" t="s">
        <v>279</v>
      </c>
      <c r="I4" s="215" t="s">
        <v>280</v>
      </c>
      <c r="J4" s="28" t="s">
        <v>281</v>
      </c>
      <c r="K4" s="65" t="s">
        <v>282</v>
      </c>
      <c r="L4" s="52" t="s">
        <v>283</v>
      </c>
      <c r="M4" s="45" t="s">
        <v>284</v>
      </c>
      <c r="N4" s="28" t="s">
        <v>31</v>
      </c>
      <c r="O4" s="36"/>
      <c r="P4" s="124"/>
      <c r="Q4" s="124"/>
      <c r="R4" s="124"/>
      <c r="S4" s="124"/>
      <c r="T4" s="124"/>
      <c r="U4" s="124"/>
    </row>
    <row r="5" spans="1:21" s="40" customFormat="1" ht="24" customHeight="1">
      <c r="A5" s="36"/>
      <c r="B5" s="94"/>
      <c r="C5" s="94"/>
      <c r="D5" s="419"/>
      <c r="E5" s="420"/>
      <c r="F5" s="93"/>
      <c r="G5" s="94"/>
      <c r="H5" s="94"/>
      <c r="I5" s="216"/>
      <c r="J5" s="100"/>
      <c r="K5" s="92"/>
      <c r="L5" s="95"/>
      <c r="M5" s="92"/>
      <c r="N5" s="229">
        <f>IF(AND(L5&lt;&gt;0,M5&lt;&gt;0),L5*M5,L5)</f>
        <v>0</v>
      </c>
      <c r="O5" s="36"/>
      <c r="P5" s="124"/>
      <c r="Q5" s="124"/>
      <c r="R5" s="124"/>
      <c r="S5" s="124"/>
      <c r="T5" s="124"/>
      <c r="U5" s="124"/>
    </row>
    <row r="6" spans="1:21" s="40" customFormat="1" ht="24" customHeight="1">
      <c r="A6" s="36"/>
      <c r="B6" s="94"/>
      <c r="C6" s="94"/>
      <c r="D6" s="419"/>
      <c r="E6" s="420"/>
      <c r="F6" s="93"/>
      <c r="G6" s="94"/>
      <c r="H6" s="94"/>
      <c r="I6" s="216"/>
      <c r="J6" s="100"/>
      <c r="K6" s="92"/>
      <c r="L6" s="95"/>
      <c r="M6" s="92"/>
      <c r="N6" s="229">
        <f t="shared" ref="N6:N15" si="0">IF(AND(L6&lt;&gt;0,M6&lt;&gt;0),L6*M6,L6)</f>
        <v>0</v>
      </c>
      <c r="O6" s="36"/>
      <c r="P6" s="124"/>
      <c r="Q6" s="124"/>
      <c r="R6" s="124"/>
      <c r="S6" s="124"/>
      <c r="T6" s="124"/>
      <c r="U6" s="124"/>
    </row>
    <row r="7" spans="1:21" s="40" customFormat="1" ht="24" customHeight="1">
      <c r="A7" s="36"/>
      <c r="B7" s="94"/>
      <c r="C7" s="94"/>
      <c r="D7" s="419"/>
      <c r="E7" s="420"/>
      <c r="F7" s="93"/>
      <c r="G7" s="94"/>
      <c r="H7" s="94"/>
      <c r="I7" s="216"/>
      <c r="J7" s="100"/>
      <c r="K7" s="92"/>
      <c r="L7" s="95"/>
      <c r="M7" s="92"/>
      <c r="N7" s="229">
        <f t="shared" si="0"/>
        <v>0</v>
      </c>
      <c r="O7" s="36"/>
      <c r="P7" s="124"/>
      <c r="Q7" s="124"/>
      <c r="R7" s="124"/>
      <c r="S7" s="124"/>
      <c r="T7" s="124"/>
      <c r="U7" s="124"/>
    </row>
    <row r="8" spans="1:21" s="40" customFormat="1" ht="24" customHeight="1">
      <c r="A8" s="36"/>
      <c r="B8" s="94"/>
      <c r="C8" s="94"/>
      <c r="D8" s="419"/>
      <c r="E8" s="420"/>
      <c r="F8" s="93"/>
      <c r="G8" s="94"/>
      <c r="H8" s="94"/>
      <c r="I8" s="216"/>
      <c r="J8" s="100"/>
      <c r="K8" s="92"/>
      <c r="L8" s="95"/>
      <c r="M8" s="92"/>
      <c r="N8" s="229">
        <f t="shared" si="0"/>
        <v>0</v>
      </c>
      <c r="O8" s="36"/>
      <c r="P8" s="124"/>
      <c r="Q8" s="124"/>
      <c r="R8" s="124"/>
      <c r="S8" s="124"/>
      <c r="T8" s="124"/>
      <c r="U8" s="124"/>
    </row>
    <row r="9" spans="1:21" s="40" customFormat="1" ht="24" customHeight="1">
      <c r="A9" s="36"/>
      <c r="B9" s="94"/>
      <c r="C9" s="94"/>
      <c r="D9" s="419"/>
      <c r="E9" s="420"/>
      <c r="F9" s="93"/>
      <c r="G9" s="94"/>
      <c r="H9" s="94"/>
      <c r="I9" s="216"/>
      <c r="J9" s="100"/>
      <c r="K9" s="92"/>
      <c r="L9" s="95"/>
      <c r="M9" s="92"/>
      <c r="N9" s="229">
        <f t="shared" si="0"/>
        <v>0</v>
      </c>
      <c r="O9" s="36"/>
      <c r="P9" s="124"/>
      <c r="Q9" s="124"/>
      <c r="R9" s="124"/>
      <c r="S9" s="124"/>
      <c r="T9" s="124"/>
      <c r="U9" s="124"/>
    </row>
    <row r="10" spans="1:21" s="40" customFormat="1" ht="24" customHeight="1">
      <c r="A10" s="36"/>
      <c r="B10" s="94"/>
      <c r="C10" s="94"/>
      <c r="D10" s="419"/>
      <c r="E10" s="420"/>
      <c r="F10" s="93"/>
      <c r="G10" s="94"/>
      <c r="H10" s="94"/>
      <c r="I10" s="216"/>
      <c r="J10" s="100"/>
      <c r="K10" s="92"/>
      <c r="L10" s="95"/>
      <c r="M10" s="92"/>
      <c r="N10" s="229">
        <f t="shared" si="0"/>
        <v>0</v>
      </c>
      <c r="O10" s="36"/>
      <c r="P10" s="124"/>
      <c r="Q10" s="124"/>
      <c r="R10" s="124"/>
      <c r="S10" s="124"/>
      <c r="T10" s="124"/>
      <c r="U10" s="124"/>
    </row>
    <row r="11" spans="1:21" s="40" customFormat="1" ht="24" customHeight="1">
      <c r="A11" s="36"/>
      <c r="B11" s="94"/>
      <c r="C11" s="94"/>
      <c r="D11" s="419"/>
      <c r="E11" s="420"/>
      <c r="F11" s="93"/>
      <c r="G11" s="94"/>
      <c r="H11" s="94"/>
      <c r="I11" s="216"/>
      <c r="J11" s="100"/>
      <c r="K11" s="92"/>
      <c r="L11" s="95"/>
      <c r="M11" s="92"/>
      <c r="N11" s="229">
        <f t="shared" si="0"/>
        <v>0</v>
      </c>
      <c r="O11" s="36"/>
      <c r="P11" s="124"/>
      <c r="Q11" s="124"/>
      <c r="R11" s="124"/>
      <c r="S11" s="124"/>
      <c r="T11" s="124"/>
      <c r="U11" s="124"/>
    </row>
    <row r="12" spans="1:21" s="40" customFormat="1" ht="24" customHeight="1">
      <c r="A12" s="36"/>
      <c r="B12" s="94"/>
      <c r="C12" s="94"/>
      <c r="D12" s="419"/>
      <c r="E12" s="420"/>
      <c r="F12" s="93"/>
      <c r="G12" s="94"/>
      <c r="H12" s="94"/>
      <c r="I12" s="216"/>
      <c r="J12" s="100"/>
      <c r="K12" s="92"/>
      <c r="L12" s="95"/>
      <c r="M12" s="92"/>
      <c r="N12" s="229">
        <f t="shared" si="0"/>
        <v>0</v>
      </c>
      <c r="O12" s="36"/>
      <c r="P12" s="124"/>
      <c r="Q12" s="124"/>
      <c r="R12" s="124"/>
      <c r="S12" s="124"/>
      <c r="T12" s="124"/>
      <c r="U12" s="124"/>
    </row>
    <row r="13" spans="1:21" s="40" customFormat="1" ht="24" customHeight="1">
      <c r="A13" s="36"/>
      <c r="B13" s="94"/>
      <c r="C13" s="94"/>
      <c r="D13" s="419"/>
      <c r="E13" s="420"/>
      <c r="F13" s="93"/>
      <c r="G13" s="94"/>
      <c r="H13" s="94"/>
      <c r="I13" s="216"/>
      <c r="J13" s="100"/>
      <c r="K13" s="92"/>
      <c r="L13" s="95"/>
      <c r="M13" s="92"/>
      <c r="N13" s="229">
        <f t="shared" si="0"/>
        <v>0</v>
      </c>
      <c r="O13" s="36"/>
      <c r="P13" s="124"/>
      <c r="Q13" s="124"/>
      <c r="R13" s="124"/>
      <c r="S13" s="124"/>
      <c r="T13" s="124"/>
      <c r="U13" s="124"/>
    </row>
    <row r="14" spans="1:21" s="40" customFormat="1" ht="24" customHeight="1">
      <c r="A14" s="36"/>
      <c r="B14" s="94"/>
      <c r="C14" s="94"/>
      <c r="D14" s="419"/>
      <c r="E14" s="420"/>
      <c r="F14" s="93"/>
      <c r="G14" s="94"/>
      <c r="H14" s="94"/>
      <c r="I14" s="216"/>
      <c r="J14" s="100"/>
      <c r="K14" s="92"/>
      <c r="L14" s="95"/>
      <c r="M14" s="92"/>
      <c r="N14" s="229">
        <f t="shared" si="0"/>
        <v>0</v>
      </c>
      <c r="O14" s="36"/>
      <c r="P14" s="124"/>
      <c r="Q14" s="124"/>
      <c r="R14" s="124"/>
      <c r="S14" s="124"/>
      <c r="T14" s="124"/>
      <c r="U14" s="124"/>
    </row>
    <row r="15" spans="1:21" s="40" customFormat="1" ht="24" customHeight="1" thickBot="1">
      <c r="A15" s="36"/>
      <c r="B15" s="230"/>
      <c r="C15" s="230"/>
      <c r="D15" s="465"/>
      <c r="E15" s="466"/>
      <c r="F15" s="231"/>
      <c r="G15" s="94"/>
      <c r="H15" s="94"/>
      <c r="I15" s="216"/>
      <c r="J15" s="100"/>
      <c r="K15" s="92"/>
      <c r="L15" s="95"/>
      <c r="M15" s="92"/>
      <c r="N15" s="229">
        <f t="shared" si="0"/>
        <v>0</v>
      </c>
      <c r="O15" s="36"/>
      <c r="P15" s="124"/>
      <c r="Q15" s="124"/>
      <c r="R15" s="124"/>
      <c r="S15" s="124"/>
      <c r="T15" s="124"/>
      <c r="U15" s="124"/>
    </row>
    <row r="16" spans="1:21" s="40" customFormat="1" ht="24" customHeight="1">
      <c r="A16" s="36"/>
      <c r="B16" s="439" t="s">
        <v>285</v>
      </c>
      <c r="C16" s="232" t="s">
        <v>286</v>
      </c>
      <c r="D16" s="468"/>
      <c r="E16" s="469"/>
      <c r="F16" s="233"/>
      <c r="G16" s="297" t="s">
        <v>287</v>
      </c>
      <c r="H16" s="297"/>
      <c r="I16" s="467"/>
      <c r="J16" s="101">
        <f>I62+I65</f>
        <v>0</v>
      </c>
      <c r="K16" s="37"/>
      <c r="L16" s="37"/>
      <c r="M16" s="54" t="s">
        <v>288</v>
      </c>
      <c r="N16" s="242">
        <f>IF(SUM(N5:N15)&lt;&gt;0,SUM(N5:N15),0)</f>
        <v>0</v>
      </c>
      <c r="O16" s="36"/>
      <c r="P16" s="124"/>
      <c r="Q16" s="124"/>
      <c r="R16" s="124"/>
      <c r="S16" s="124"/>
      <c r="T16" s="124"/>
      <c r="U16" s="243"/>
    </row>
    <row r="17" spans="1:15" s="40" customFormat="1" ht="24" customHeight="1" thickBot="1">
      <c r="A17" s="36"/>
      <c r="B17" s="440"/>
      <c r="C17" s="234" t="s">
        <v>289</v>
      </c>
      <c r="D17" s="435"/>
      <c r="E17" s="436"/>
      <c r="F17" s="437"/>
      <c r="G17" s="433" t="s">
        <v>290</v>
      </c>
      <c r="H17" s="433"/>
      <c r="I17" s="438"/>
      <c r="J17" s="101">
        <f>I64</f>
        <v>0</v>
      </c>
      <c r="K17" s="37"/>
      <c r="L17" s="37"/>
      <c r="M17" s="37"/>
      <c r="N17" s="37"/>
      <c r="O17" s="36"/>
    </row>
    <row r="18" spans="1:15" s="40" customFormat="1" ht="27.75" customHeight="1">
      <c r="A18" s="36"/>
      <c r="B18" s="37"/>
      <c r="C18" s="37" t="s">
        <v>59</v>
      </c>
      <c r="D18" s="37"/>
      <c r="E18" s="37"/>
      <c r="F18" s="37"/>
      <c r="G18" s="433"/>
      <c r="H18" s="434"/>
      <c r="I18" s="434"/>
      <c r="J18" s="47"/>
      <c r="K18" s="37"/>
      <c r="L18" s="37"/>
      <c r="M18" s="37"/>
      <c r="N18" s="37"/>
      <c r="O18" s="36"/>
    </row>
    <row r="19" spans="1:15" s="40" customFormat="1" ht="18">
      <c r="A19" s="36"/>
      <c r="B19" s="459" t="s">
        <v>291</v>
      </c>
      <c r="C19" s="460"/>
      <c r="D19" s="460"/>
      <c r="E19" s="460"/>
      <c r="F19" s="460"/>
      <c r="G19" s="460"/>
      <c r="H19" s="460"/>
      <c r="I19" s="460"/>
      <c r="J19" s="461"/>
      <c r="K19" s="424" t="s">
        <v>292</v>
      </c>
      <c r="L19" s="425"/>
      <c r="M19" s="426"/>
      <c r="N19" s="98"/>
      <c r="O19" s="36"/>
    </row>
    <row r="20" spans="1:15" s="40" customFormat="1" ht="30" customHeight="1">
      <c r="A20" s="36"/>
      <c r="B20" s="39" t="s">
        <v>74</v>
      </c>
      <c r="C20" s="152" t="s">
        <v>293</v>
      </c>
      <c r="D20" s="153"/>
      <c r="E20" s="153"/>
      <c r="F20" s="153"/>
      <c r="G20" s="153"/>
      <c r="H20" s="153"/>
      <c r="I20" s="155"/>
      <c r="J20" s="99" t="s">
        <v>294</v>
      </c>
      <c r="K20" s="65" t="s">
        <v>282</v>
      </c>
      <c r="L20" s="52" t="s">
        <v>283</v>
      </c>
      <c r="M20" s="45" t="s">
        <v>284</v>
      </c>
      <c r="N20" s="244" t="s">
        <v>31</v>
      </c>
      <c r="O20" s="36"/>
    </row>
    <row r="21" spans="1:15" s="40" customFormat="1" ht="23.25" customHeight="1">
      <c r="A21" s="36"/>
      <c r="B21" s="92"/>
      <c r="C21" s="156"/>
      <c r="D21" s="245"/>
      <c r="E21" s="245"/>
      <c r="F21" s="245"/>
      <c r="G21" s="245"/>
      <c r="H21" s="245"/>
      <c r="I21" s="246"/>
      <c r="J21" s="247"/>
      <c r="K21" s="92"/>
      <c r="L21" s="97"/>
      <c r="M21" s="92"/>
      <c r="N21" s="138">
        <f>IF(AND(L21&lt;&gt;0,M21&lt;&gt;0),L21*M21,L21)</f>
        <v>0</v>
      </c>
      <c r="O21" s="36"/>
    </row>
    <row r="22" spans="1:15" s="40" customFormat="1" ht="23.25" customHeight="1">
      <c r="A22" s="36"/>
      <c r="B22" s="92"/>
      <c r="C22" s="156"/>
      <c r="D22" s="245"/>
      <c r="E22" s="245"/>
      <c r="F22" s="245"/>
      <c r="G22" s="245"/>
      <c r="H22" s="245"/>
      <c r="I22" s="246"/>
      <c r="J22" s="247"/>
      <c r="K22" s="92"/>
      <c r="L22" s="97"/>
      <c r="M22" s="92"/>
      <c r="N22" s="138"/>
      <c r="O22" s="36"/>
    </row>
    <row r="23" spans="1:15" s="40" customFormat="1" ht="24" customHeight="1">
      <c r="A23" s="36"/>
      <c r="B23" s="92"/>
      <c r="C23" s="156"/>
      <c r="D23" s="245"/>
      <c r="E23" s="245"/>
      <c r="F23" s="245"/>
      <c r="G23" s="245"/>
      <c r="H23" s="245"/>
      <c r="I23" s="246"/>
      <c r="J23" s="247"/>
      <c r="K23" s="92"/>
      <c r="L23" s="97"/>
      <c r="M23" s="92"/>
      <c r="N23" s="138">
        <f t="shared" ref="N23:N35" si="1">IF(AND(L23&lt;&gt;0,M23&lt;&gt;0),L23*M23,L23)</f>
        <v>0</v>
      </c>
      <c r="O23" s="36"/>
    </row>
    <row r="24" spans="1:15" s="40" customFormat="1" ht="24" customHeight="1">
      <c r="A24" s="36"/>
      <c r="B24" s="92"/>
      <c r="C24" s="156"/>
      <c r="D24" s="245"/>
      <c r="E24" s="245"/>
      <c r="F24" s="245"/>
      <c r="G24" s="245"/>
      <c r="H24" s="245"/>
      <c r="I24" s="246"/>
      <c r="J24" s="247"/>
      <c r="K24" s="92"/>
      <c r="L24" s="97"/>
      <c r="M24" s="92"/>
      <c r="N24" s="138">
        <f t="shared" si="1"/>
        <v>0</v>
      </c>
      <c r="O24" s="36"/>
    </row>
    <row r="25" spans="1:15" s="40" customFormat="1" ht="24" customHeight="1">
      <c r="A25" s="36"/>
      <c r="B25" s="92"/>
      <c r="C25" s="156"/>
      <c r="D25" s="245"/>
      <c r="E25" s="245"/>
      <c r="F25" s="245"/>
      <c r="G25" s="245"/>
      <c r="H25" s="245"/>
      <c r="I25" s="246"/>
      <c r="J25" s="247"/>
      <c r="K25" s="92"/>
      <c r="L25" s="97"/>
      <c r="M25" s="92"/>
      <c r="N25" s="138">
        <f t="shared" si="1"/>
        <v>0</v>
      </c>
      <c r="O25" s="36"/>
    </row>
    <row r="26" spans="1:15" s="40" customFormat="1" ht="24" customHeight="1">
      <c r="A26" s="36"/>
      <c r="B26" s="92"/>
      <c r="C26" s="156"/>
      <c r="D26" s="245"/>
      <c r="E26" s="245"/>
      <c r="F26" s="245"/>
      <c r="G26" s="245"/>
      <c r="H26" s="245"/>
      <c r="I26" s="246"/>
      <c r="J26" s="247"/>
      <c r="K26" s="92"/>
      <c r="L26" s="97"/>
      <c r="M26" s="92"/>
      <c r="N26" s="138">
        <f t="shared" si="1"/>
        <v>0</v>
      </c>
      <c r="O26" s="36"/>
    </row>
    <row r="27" spans="1:15" s="40" customFormat="1" ht="24" customHeight="1">
      <c r="A27" s="36"/>
      <c r="B27" s="92"/>
      <c r="C27" s="156"/>
      <c r="D27" s="245"/>
      <c r="E27" s="245"/>
      <c r="F27" s="245"/>
      <c r="G27" s="245"/>
      <c r="H27" s="245"/>
      <c r="I27" s="246"/>
      <c r="J27" s="247"/>
      <c r="K27" s="92"/>
      <c r="L27" s="97"/>
      <c r="M27" s="92"/>
      <c r="N27" s="138">
        <f t="shared" si="1"/>
        <v>0</v>
      </c>
      <c r="O27" s="36"/>
    </row>
    <row r="28" spans="1:15" s="40" customFormat="1" ht="24" customHeight="1">
      <c r="A28" s="36"/>
      <c r="B28" s="92"/>
      <c r="C28" s="156"/>
      <c r="D28" s="245"/>
      <c r="E28" s="245"/>
      <c r="F28" s="245"/>
      <c r="G28" s="245"/>
      <c r="H28" s="245"/>
      <c r="I28" s="246"/>
      <c r="J28" s="247"/>
      <c r="K28" s="92"/>
      <c r="L28" s="97"/>
      <c r="M28" s="92"/>
      <c r="N28" s="138">
        <f t="shared" si="1"/>
        <v>0</v>
      </c>
      <c r="O28" s="36"/>
    </row>
    <row r="29" spans="1:15" s="40" customFormat="1" ht="24" customHeight="1">
      <c r="A29" s="36"/>
      <c r="B29" s="92"/>
      <c r="C29" s="156"/>
      <c r="D29" s="245"/>
      <c r="E29" s="245"/>
      <c r="F29" s="245"/>
      <c r="G29" s="245"/>
      <c r="H29" s="245"/>
      <c r="I29" s="246"/>
      <c r="J29" s="247"/>
      <c r="K29" s="92"/>
      <c r="L29" s="97"/>
      <c r="M29" s="92"/>
      <c r="N29" s="138">
        <f t="shared" si="1"/>
        <v>0</v>
      </c>
      <c r="O29" s="36"/>
    </row>
    <row r="30" spans="1:15" s="40" customFormat="1" ht="24" customHeight="1">
      <c r="A30" s="36"/>
      <c r="B30" s="92"/>
      <c r="C30" s="156"/>
      <c r="D30" s="245"/>
      <c r="E30" s="245"/>
      <c r="F30" s="245"/>
      <c r="G30" s="245"/>
      <c r="H30" s="245"/>
      <c r="I30" s="246"/>
      <c r="J30" s="247"/>
      <c r="K30" s="92"/>
      <c r="L30" s="97"/>
      <c r="M30" s="92"/>
      <c r="N30" s="138"/>
      <c r="O30" s="36"/>
    </row>
    <row r="31" spans="1:15" s="40" customFormat="1" ht="24" customHeight="1">
      <c r="A31" s="36"/>
      <c r="B31" s="92"/>
      <c r="C31" s="156"/>
      <c r="D31" s="245"/>
      <c r="E31" s="245"/>
      <c r="F31" s="245"/>
      <c r="G31" s="245"/>
      <c r="H31" s="245"/>
      <c r="I31" s="246"/>
      <c r="J31" s="247"/>
      <c r="K31" s="92"/>
      <c r="L31" s="97"/>
      <c r="M31" s="92"/>
      <c r="N31" s="138"/>
      <c r="O31" s="36"/>
    </row>
    <row r="32" spans="1:15" s="40" customFormat="1" ht="24" customHeight="1">
      <c r="A32" s="36"/>
      <c r="B32" s="92"/>
      <c r="C32" s="156"/>
      <c r="D32" s="245"/>
      <c r="E32" s="245"/>
      <c r="F32" s="245"/>
      <c r="G32" s="245"/>
      <c r="H32" s="245"/>
      <c r="I32" s="246"/>
      <c r="J32" s="247"/>
      <c r="K32" s="92"/>
      <c r="L32" s="97"/>
      <c r="M32" s="92"/>
      <c r="N32" s="138"/>
      <c r="O32" s="36"/>
    </row>
    <row r="33" spans="1:15" s="40" customFormat="1" ht="24" customHeight="1">
      <c r="A33" s="36"/>
      <c r="B33" s="92"/>
      <c r="C33" s="156"/>
      <c r="D33" s="245"/>
      <c r="E33" s="245"/>
      <c r="F33" s="245"/>
      <c r="G33" s="245"/>
      <c r="H33" s="245"/>
      <c r="I33" s="246"/>
      <c r="J33" s="247"/>
      <c r="K33" s="92"/>
      <c r="L33" s="97"/>
      <c r="M33" s="92"/>
      <c r="N33" s="138">
        <f t="shared" si="1"/>
        <v>0</v>
      </c>
      <c r="O33" s="36"/>
    </row>
    <row r="34" spans="1:15" s="40" customFormat="1" ht="24" customHeight="1">
      <c r="A34" s="36"/>
      <c r="B34" s="92"/>
      <c r="C34" s="156"/>
      <c r="D34" s="245"/>
      <c r="E34" s="245"/>
      <c r="F34" s="245"/>
      <c r="G34" s="245"/>
      <c r="H34" s="245"/>
      <c r="I34" s="246"/>
      <c r="J34" s="247"/>
      <c r="K34" s="92"/>
      <c r="L34" s="97"/>
      <c r="M34" s="92"/>
      <c r="N34" s="138">
        <f t="shared" si="1"/>
        <v>0</v>
      </c>
      <c r="O34" s="36"/>
    </row>
    <row r="35" spans="1:15" s="40" customFormat="1" ht="24" customHeight="1">
      <c r="A35" s="36"/>
      <c r="B35" s="92"/>
      <c r="C35" s="156"/>
      <c r="D35" s="245"/>
      <c r="E35" s="245"/>
      <c r="F35" s="245"/>
      <c r="G35" s="245"/>
      <c r="H35" s="245"/>
      <c r="I35" s="246"/>
      <c r="J35" s="247"/>
      <c r="K35" s="92"/>
      <c r="L35" s="97"/>
      <c r="M35" s="92"/>
      <c r="N35" s="138">
        <f t="shared" si="1"/>
        <v>0</v>
      </c>
      <c r="O35" s="36"/>
    </row>
    <row r="36" spans="1:15" s="40" customFormat="1" ht="24" customHeight="1">
      <c r="A36" s="36"/>
      <c r="B36" s="36" t="s">
        <v>59</v>
      </c>
      <c r="C36" s="36" t="s">
        <v>59</v>
      </c>
      <c r="D36" s="36"/>
      <c r="E36" s="53"/>
      <c r="F36" s="53"/>
      <c r="G36" s="53"/>
      <c r="H36" s="53"/>
      <c r="I36" s="53"/>
      <c r="J36" s="53"/>
      <c r="K36" s="53"/>
      <c r="L36" s="53"/>
      <c r="M36" s="54" t="s">
        <v>288</v>
      </c>
      <c r="N36" s="135">
        <f>IF(SUM(N21:N35)&lt;&gt;0,SUM(N21:N35),0)</f>
        <v>0</v>
      </c>
      <c r="O36" s="36"/>
    </row>
    <row r="37" spans="1:15" s="40" customFormat="1" ht="9.75" customHeight="1">
      <c r="A37" s="36"/>
      <c r="B37" s="36"/>
      <c r="C37" s="36"/>
      <c r="D37" s="36"/>
      <c r="E37" s="53"/>
      <c r="F37" s="53"/>
      <c r="G37" s="53"/>
      <c r="H37" s="53"/>
      <c r="I37" s="53"/>
      <c r="J37" s="53"/>
      <c r="K37" s="53"/>
      <c r="L37" s="53"/>
      <c r="M37" s="54"/>
      <c r="N37" s="102"/>
      <c r="O37" s="36"/>
    </row>
    <row r="38" spans="1:15" s="40" customFormat="1" ht="24" customHeight="1">
      <c r="A38" s="36"/>
      <c r="B38" s="36"/>
      <c r="C38" s="36"/>
      <c r="D38" s="36"/>
      <c r="E38" s="55" t="s">
        <v>295</v>
      </c>
      <c r="F38" s="36"/>
      <c r="G38" s="36"/>
      <c r="H38" s="36"/>
      <c r="I38" s="36"/>
      <c r="J38" s="36"/>
      <c r="K38" s="36"/>
      <c r="L38" s="36"/>
      <c r="M38" s="36" t="s">
        <v>296</v>
      </c>
      <c r="N38" s="96">
        <f>IF(OR(N16&lt;&gt;0,N36&lt;&gt;0),N16+N36,0)</f>
        <v>0</v>
      </c>
      <c r="O38" s="36"/>
    </row>
    <row r="39" spans="1:15" s="40" customFormat="1" ht="15" customHeight="1">
      <c r="A39" s="36"/>
      <c r="B39" s="36"/>
      <c r="C39" s="36"/>
      <c r="D39" s="36"/>
      <c r="E39" s="55"/>
      <c r="F39" s="36"/>
      <c r="G39" s="36"/>
      <c r="H39" s="36"/>
      <c r="I39" s="36"/>
      <c r="J39" s="36"/>
      <c r="K39" s="36"/>
      <c r="L39" s="36"/>
      <c r="M39" s="36"/>
      <c r="N39" s="102"/>
      <c r="O39" s="36"/>
    </row>
    <row r="40" spans="1:15" s="40" customFormat="1" ht="24" customHeight="1">
      <c r="A40" s="36"/>
      <c r="B40" s="459" t="s">
        <v>297</v>
      </c>
      <c r="C40" s="460"/>
      <c r="D40" s="460"/>
      <c r="E40" s="460"/>
      <c r="F40" s="460"/>
      <c r="G40" s="460"/>
      <c r="H40" s="460"/>
      <c r="I40" s="460"/>
      <c r="J40" s="461"/>
      <c r="K40" s="424" t="s">
        <v>292</v>
      </c>
      <c r="L40" s="425"/>
      <c r="M40" s="426"/>
      <c r="N40" s="98"/>
      <c r="O40" s="36"/>
    </row>
    <row r="41" spans="1:15" s="40" customFormat="1" ht="29.25" customHeight="1">
      <c r="A41" s="36"/>
      <c r="B41" s="39" t="s">
        <v>21</v>
      </c>
      <c r="C41" s="152" t="s">
        <v>293</v>
      </c>
      <c r="D41" s="153"/>
      <c r="E41" s="153"/>
      <c r="F41" s="153"/>
      <c r="G41" s="153"/>
      <c r="H41" s="153"/>
      <c r="I41" s="153"/>
      <c r="J41" s="153"/>
      <c r="K41" s="28" t="s">
        <v>282</v>
      </c>
      <c r="L41" s="52" t="s">
        <v>283</v>
      </c>
      <c r="M41" s="51" t="s">
        <v>298</v>
      </c>
      <c r="N41" s="244" t="s">
        <v>31</v>
      </c>
      <c r="O41" s="36"/>
    </row>
    <row r="42" spans="1:15" s="40" customFormat="1" ht="23.25" customHeight="1">
      <c r="A42" s="36"/>
      <c r="B42" s="92"/>
      <c r="C42" s="236"/>
      <c r="D42" s="237"/>
      <c r="E42" s="237"/>
      <c r="F42" s="237"/>
      <c r="G42" s="237"/>
      <c r="H42" s="237"/>
      <c r="I42" s="237"/>
      <c r="J42" s="154"/>
      <c r="K42" s="92"/>
      <c r="L42" s="97"/>
      <c r="M42" s="92"/>
      <c r="N42" s="138">
        <f>IF(AND(L42&lt;&gt;0,M42&lt;&gt;0),L42*M42,L42)</f>
        <v>0</v>
      </c>
      <c r="O42" s="36"/>
    </row>
    <row r="43" spans="1:15" s="40" customFormat="1" ht="24" customHeight="1">
      <c r="A43" s="36"/>
      <c r="B43" s="92"/>
      <c r="C43" s="236"/>
      <c r="D43" s="237"/>
      <c r="E43" s="237"/>
      <c r="F43" s="237"/>
      <c r="G43" s="237"/>
      <c r="H43" s="237"/>
      <c r="I43" s="237"/>
      <c r="J43" s="154"/>
      <c r="K43" s="92"/>
      <c r="L43" s="97"/>
      <c r="M43" s="92"/>
      <c r="N43" s="138">
        <f>IF(AND(L43&lt;&gt;0,M43&lt;&gt;0),L43*M43,L43)</f>
        <v>0</v>
      </c>
      <c r="O43" s="36"/>
    </row>
    <row r="44" spans="1:15" s="40" customFormat="1" ht="24" customHeight="1">
      <c r="A44" s="36"/>
      <c r="B44" s="92"/>
      <c r="C44" s="236"/>
      <c r="D44" s="237"/>
      <c r="E44" s="237"/>
      <c r="F44" s="237"/>
      <c r="G44" s="237"/>
      <c r="H44" s="237"/>
      <c r="I44" s="237"/>
      <c r="J44" s="154"/>
      <c r="K44" s="92"/>
      <c r="L44" s="97"/>
      <c r="M44" s="92"/>
      <c r="N44" s="138">
        <f>IF(AND(L44&lt;&gt;0,M44&lt;&gt;0),L44*M44,L44)</f>
        <v>0</v>
      </c>
      <c r="O44" s="36"/>
    </row>
    <row r="45" spans="1:15" s="40" customFormat="1" ht="15.5">
      <c r="A45" s="36"/>
      <c r="B45" s="36"/>
      <c r="C45" s="36"/>
      <c r="D45" s="36"/>
      <c r="E45" s="36"/>
      <c r="F45" s="36"/>
      <c r="G45" s="36"/>
      <c r="H45" s="36"/>
      <c r="I45" s="36"/>
      <c r="J45" s="36"/>
      <c r="K45" s="36"/>
      <c r="L45" s="36"/>
      <c r="M45" s="36"/>
      <c r="N45" s="36"/>
      <c r="O45" s="36"/>
    </row>
    <row r="46" spans="1:15" s="40" customFormat="1" ht="24" customHeight="1">
      <c r="A46" s="36"/>
      <c r="B46" s="453" t="s">
        <v>299</v>
      </c>
      <c r="C46" s="454"/>
      <c r="D46" s="454"/>
      <c r="E46" s="454"/>
      <c r="F46" s="454"/>
      <c r="G46" s="454"/>
      <c r="H46" s="454"/>
      <c r="I46" s="454"/>
      <c r="J46" s="454"/>
      <c r="K46" s="455"/>
      <c r="L46" s="78"/>
      <c r="M46" s="78"/>
      <c r="N46" s="78"/>
      <c r="O46" s="36"/>
    </row>
    <row r="47" spans="1:15" s="40" customFormat="1" ht="21" customHeight="1">
      <c r="A47" s="36"/>
      <c r="B47" s="462" t="s">
        <v>300</v>
      </c>
      <c r="C47" s="463"/>
      <c r="D47" s="463"/>
      <c r="E47" s="463"/>
      <c r="F47" s="463"/>
      <c r="G47" s="463"/>
      <c r="H47" s="463"/>
      <c r="I47" s="463"/>
      <c r="J47" s="463"/>
      <c r="K47" s="464"/>
      <c r="L47" s="36"/>
      <c r="M47" s="36"/>
      <c r="N47" s="36"/>
      <c r="O47" s="36"/>
    </row>
    <row r="48" spans="1:15" s="40" customFormat="1" ht="23.25" customHeight="1">
      <c r="A48" s="36"/>
      <c r="B48" s="456"/>
      <c r="C48" s="457"/>
      <c r="D48" s="457"/>
      <c r="E48" s="457"/>
      <c r="F48" s="457"/>
      <c r="G48" s="457"/>
      <c r="H48" s="457"/>
      <c r="I48" s="457"/>
      <c r="J48" s="457"/>
      <c r="K48" s="458"/>
      <c r="L48" s="36"/>
      <c r="M48" s="36"/>
      <c r="N48" s="36"/>
      <c r="O48" s="36"/>
    </row>
    <row r="49" spans="1:15" s="40" customFormat="1" ht="22.5" customHeight="1">
      <c r="A49" s="36"/>
      <c r="B49" s="421"/>
      <c r="C49" s="422"/>
      <c r="D49" s="422"/>
      <c r="E49" s="422"/>
      <c r="F49" s="422"/>
      <c r="G49" s="422"/>
      <c r="H49" s="422"/>
      <c r="I49" s="422"/>
      <c r="J49" s="422"/>
      <c r="K49" s="423"/>
      <c r="L49" s="36"/>
      <c r="M49" s="36"/>
      <c r="N49" s="36"/>
      <c r="O49" s="36"/>
    </row>
    <row r="50" spans="1:15" s="40" customFormat="1" ht="15.5">
      <c r="A50" s="36"/>
      <c r="B50" s="36"/>
      <c r="C50" s="36"/>
      <c r="D50" s="36"/>
      <c r="E50" s="36"/>
      <c r="F50" s="36"/>
      <c r="G50" s="36"/>
      <c r="H50" s="36"/>
      <c r="I50" s="36"/>
      <c r="J50" s="36"/>
      <c r="K50" s="36"/>
      <c r="L50" s="36"/>
      <c r="M50" s="36"/>
      <c r="N50" s="36"/>
      <c r="O50" s="36"/>
    </row>
    <row r="51" spans="1:15" s="40" customFormat="1" ht="18">
      <c r="A51" s="36"/>
      <c r="B51" s="450" t="s">
        <v>301</v>
      </c>
      <c r="C51" s="451"/>
      <c r="D51" s="451"/>
      <c r="E51" s="451"/>
      <c r="F51" s="451"/>
      <c r="G51" s="451"/>
      <c r="H51" s="451"/>
      <c r="I51" s="451"/>
      <c r="J51" s="451"/>
      <c r="K51" s="451"/>
      <c r="L51" s="451"/>
      <c r="M51" s="451"/>
      <c r="N51" s="452"/>
      <c r="O51" s="36"/>
    </row>
    <row r="52" spans="1:15" s="40" customFormat="1" ht="18" customHeight="1">
      <c r="A52" s="36"/>
      <c r="B52" s="441"/>
      <c r="C52" s="442"/>
      <c r="D52" s="442"/>
      <c r="E52" s="442"/>
      <c r="F52" s="442"/>
      <c r="G52" s="442"/>
      <c r="H52" s="442"/>
      <c r="I52" s="442"/>
      <c r="J52" s="442"/>
      <c r="K52" s="442"/>
      <c r="L52" s="442"/>
      <c r="M52" s="442"/>
      <c r="N52" s="443"/>
      <c r="O52" s="36"/>
    </row>
    <row r="53" spans="1:15" s="40" customFormat="1" ht="18" customHeight="1">
      <c r="A53" s="36"/>
      <c r="B53" s="444"/>
      <c r="C53" s="445"/>
      <c r="D53" s="445"/>
      <c r="E53" s="445"/>
      <c r="F53" s="445"/>
      <c r="G53" s="445"/>
      <c r="H53" s="445"/>
      <c r="I53" s="445"/>
      <c r="J53" s="445"/>
      <c r="K53" s="445"/>
      <c r="L53" s="445"/>
      <c r="M53" s="445"/>
      <c r="N53" s="446"/>
      <c r="O53" s="36"/>
    </row>
    <row r="54" spans="1:15" s="40" customFormat="1" ht="18" customHeight="1">
      <c r="A54" s="36"/>
      <c r="B54" s="444"/>
      <c r="C54" s="445"/>
      <c r="D54" s="445"/>
      <c r="E54" s="445"/>
      <c r="F54" s="445"/>
      <c r="G54" s="445"/>
      <c r="H54" s="445"/>
      <c r="I54" s="445"/>
      <c r="J54" s="445"/>
      <c r="K54" s="445"/>
      <c r="L54" s="445"/>
      <c r="M54" s="445"/>
      <c r="N54" s="446"/>
      <c r="O54" s="36"/>
    </row>
    <row r="55" spans="1:15" s="40" customFormat="1" ht="18" customHeight="1">
      <c r="A55" s="36"/>
      <c r="B55" s="444"/>
      <c r="C55" s="445"/>
      <c r="D55" s="445"/>
      <c r="E55" s="445"/>
      <c r="F55" s="445"/>
      <c r="G55" s="445"/>
      <c r="H55" s="445"/>
      <c r="I55" s="445"/>
      <c r="J55" s="445"/>
      <c r="K55" s="445"/>
      <c r="L55" s="445"/>
      <c r="M55" s="445"/>
      <c r="N55" s="446"/>
      <c r="O55" s="36"/>
    </row>
    <row r="56" spans="1:15" s="40" customFormat="1" ht="18" customHeight="1">
      <c r="A56" s="36"/>
      <c r="B56" s="444"/>
      <c r="C56" s="445"/>
      <c r="D56" s="445"/>
      <c r="E56" s="445"/>
      <c r="F56" s="445"/>
      <c r="G56" s="445"/>
      <c r="H56" s="445"/>
      <c r="I56" s="445"/>
      <c r="J56" s="445"/>
      <c r="K56" s="445"/>
      <c r="L56" s="445"/>
      <c r="M56" s="445"/>
      <c r="N56" s="446"/>
      <c r="O56" s="36"/>
    </row>
    <row r="57" spans="1:15" s="40" customFormat="1" ht="18" customHeight="1">
      <c r="A57" s="36"/>
      <c r="B57" s="444"/>
      <c r="C57" s="445"/>
      <c r="D57" s="445"/>
      <c r="E57" s="445"/>
      <c r="F57" s="445"/>
      <c r="G57" s="445"/>
      <c r="H57" s="445"/>
      <c r="I57" s="445"/>
      <c r="J57" s="445"/>
      <c r="K57" s="445"/>
      <c r="L57" s="445"/>
      <c r="M57" s="445"/>
      <c r="N57" s="446"/>
      <c r="O57" s="36"/>
    </row>
    <row r="58" spans="1:15" s="40" customFormat="1" ht="18.75" customHeight="1">
      <c r="A58" s="36"/>
      <c r="B58" s="444"/>
      <c r="C58" s="445"/>
      <c r="D58" s="445"/>
      <c r="E58" s="445"/>
      <c r="F58" s="445"/>
      <c r="G58" s="445"/>
      <c r="H58" s="445"/>
      <c r="I58" s="445"/>
      <c r="J58" s="445"/>
      <c r="K58" s="445"/>
      <c r="L58" s="445"/>
      <c r="M58" s="445"/>
      <c r="N58" s="446"/>
      <c r="O58" s="36"/>
    </row>
    <row r="59" spans="1:15" s="40" customFormat="1" ht="20.25" customHeight="1">
      <c r="A59" s="36"/>
      <c r="B59" s="447"/>
      <c r="C59" s="448"/>
      <c r="D59" s="448"/>
      <c r="E59" s="448"/>
      <c r="F59" s="448"/>
      <c r="G59" s="448"/>
      <c r="H59" s="448"/>
      <c r="I59" s="448"/>
      <c r="J59" s="448"/>
      <c r="K59" s="448"/>
      <c r="L59" s="448"/>
      <c r="M59" s="448"/>
      <c r="N59" s="449"/>
      <c r="O59" s="36"/>
    </row>
    <row r="60" spans="1:15" s="40" customFormat="1" ht="15.5">
      <c r="A60" s="36"/>
      <c r="B60" s="36"/>
      <c r="C60" s="36"/>
      <c r="D60" s="36"/>
      <c r="E60" s="36"/>
      <c r="F60" s="36"/>
      <c r="G60" s="36"/>
      <c r="H60" s="36"/>
      <c r="I60" s="36"/>
      <c r="J60" s="36"/>
      <c r="K60" s="36"/>
      <c r="L60" s="36"/>
      <c r="M60" s="56"/>
      <c r="N60" s="130">
        <f>A!R60</f>
        <v>44958</v>
      </c>
      <c r="O60" s="238"/>
    </row>
    <row r="61" spans="1:15" ht="13" hidden="1">
      <c r="B61" s="72" t="s">
        <v>302</v>
      </c>
      <c r="D61" s="72" t="s">
        <v>303</v>
      </c>
      <c r="H61" s="72" t="s">
        <v>304</v>
      </c>
      <c r="I61" s="72"/>
      <c r="J61" s="72"/>
    </row>
    <row r="62" spans="1:15" hidden="1">
      <c r="I62" s="124">
        <f>SUMIF($I$5:$I$15,"",$J$5:$J$15)</f>
        <v>0</v>
      </c>
    </row>
    <row r="63" spans="1:15" hidden="1">
      <c r="B63" t="s">
        <v>93</v>
      </c>
      <c r="D63" t="s">
        <v>305</v>
      </c>
      <c r="H63" s="125"/>
      <c r="I63" s="124">
        <f>SUMIF($I$5:$I$15,H63,$J$5:$J$15)</f>
        <v>0</v>
      </c>
    </row>
    <row r="64" spans="1:15" hidden="1">
      <c r="B64" t="s">
        <v>100</v>
      </c>
      <c r="D64" t="s">
        <v>306</v>
      </c>
      <c r="H64" t="s">
        <v>307</v>
      </c>
      <c r="I64" s="124">
        <f>SUMIF($I$5:$I$15,H64,$J$5:$J$15)</f>
        <v>0</v>
      </c>
    </row>
    <row r="65" spans="2:9" hidden="1">
      <c r="B65" t="s">
        <v>101</v>
      </c>
      <c r="H65" t="s">
        <v>308</v>
      </c>
      <c r="I65" s="124">
        <f>SUMIF($I$5:$I$15,H65,$J$5:$J$15)</f>
        <v>0</v>
      </c>
    </row>
    <row r="66" spans="2:9" hidden="1"/>
  </sheetData>
  <sheetProtection sheet="1" objects="1" scenarios="1"/>
  <mergeCells count="29">
    <mergeCell ref="D6:E6"/>
    <mergeCell ref="D7:E7"/>
    <mergeCell ref="D14:E14"/>
    <mergeCell ref="D15:E15"/>
    <mergeCell ref="B19:J19"/>
    <mergeCell ref="G16:I16"/>
    <mergeCell ref="D16:E16"/>
    <mergeCell ref="B52:N59"/>
    <mergeCell ref="B51:N51"/>
    <mergeCell ref="B46:K46"/>
    <mergeCell ref="B48:K48"/>
    <mergeCell ref="B40:J40"/>
    <mergeCell ref="B47:K47"/>
    <mergeCell ref="D5:E5"/>
    <mergeCell ref="B49:K49"/>
    <mergeCell ref="K40:M40"/>
    <mergeCell ref="K2:N2"/>
    <mergeCell ref="K3:M3"/>
    <mergeCell ref="G18:I18"/>
    <mergeCell ref="D17:F17"/>
    <mergeCell ref="D8:E8"/>
    <mergeCell ref="D9:E9"/>
    <mergeCell ref="D11:E11"/>
    <mergeCell ref="G17:I17"/>
    <mergeCell ref="K19:M19"/>
    <mergeCell ref="B16:B17"/>
    <mergeCell ref="D10:E10"/>
    <mergeCell ref="D12:E12"/>
    <mergeCell ref="D13:E13"/>
  </mergeCells>
  <phoneticPr fontId="19" type="noConversion"/>
  <dataValidations xWindow="294" yWindow="501" count="3">
    <dataValidation type="list" allowBlank="1" showInputMessage="1" showErrorMessage="1" sqref="J21:J35" xr:uid="{00000000-0002-0000-0100-000000000000}">
      <formula1>$D$62:$D$64</formula1>
    </dataValidation>
    <dataValidation type="list" allowBlank="1" showInputMessage="1" showErrorMessage="1" sqref="I6:I15" xr:uid="{00000000-0002-0000-0100-000001000000}">
      <formula1>$H$62:$H$65</formula1>
    </dataValidation>
    <dataValidation type="list" allowBlank="1" showInputMessage="1" showErrorMessage="1" sqref="I5" xr:uid="{00000000-0002-0000-0100-000002000000}">
      <formula1>$H$63:$H$65</formula1>
    </dataValidation>
  </dataValidations>
  <pageMargins left="0.59055118110236227" right="0.59055118110236227" top="0.39370078740157483" bottom="0.39370078740157483" header="0" footer="0"/>
  <pageSetup paperSize="9" scale="60"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cmdToFront">
                <anchor moveWithCells="1">
                  <from>
                    <xdr:col>12</xdr:col>
                    <xdr:colOff>184150</xdr:colOff>
                    <xdr:row>16</xdr:row>
                    <xdr:rowOff>184150</xdr:rowOff>
                  </from>
                  <to>
                    <xdr:col>14</xdr:col>
                    <xdr:colOff>19050</xdr:colOff>
                    <xdr:row>17</xdr:row>
                    <xdr:rowOff>203200</xdr:rowOff>
                  </to>
                </anchor>
              </controlPr>
            </control>
          </mc:Choice>
        </mc:AlternateContent>
        <mc:AlternateContent xmlns:mc="http://schemas.openxmlformats.org/markup-compatibility/2006">
          <mc:Choice Requires="x14">
            <control shapeId="3091" r:id="rId5" name="Button 19">
              <controlPr defaultSize="0" print="0" autoFill="0" autoPict="0" macro="[0]!tilforklaringhjemarbeid">
                <anchor moveWithCells="1" sizeWithCells="1">
                  <from>
                    <xdr:col>8</xdr:col>
                    <xdr:colOff>12700</xdr:colOff>
                    <xdr:row>3</xdr:row>
                    <xdr:rowOff>381000</xdr:rowOff>
                  </from>
                  <to>
                    <xdr:col>8</xdr:col>
                    <xdr:colOff>628650</xdr:colOff>
                    <xdr:row>3</xdr:row>
                    <xdr:rowOff>590550</xdr:rowOff>
                  </to>
                </anchor>
              </controlPr>
            </control>
          </mc:Choice>
        </mc:AlternateContent>
        <mc:AlternateContent xmlns:mc="http://schemas.openxmlformats.org/markup-compatibility/2006">
          <mc:Choice Requires="x14">
            <control shapeId="3100" r:id="rId6" name="Button 28">
              <controlPr defaultSize="0" print="0" autoFill="0" autoPict="0" macro="[0]!cmdToFront">
                <anchor moveWithCells="1">
                  <from>
                    <xdr:col>12</xdr:col>
                    <xdr:colOff>146050</xdr:colOff>
                    <xdr:row>47</xdr:row>
                    <xdr:rowOff>184150</xdr:rowOff>
                  </from>
                  <to>
                    <xdr:col>13</xdr:col>
                    <xdr:colOff>1009650</xdr:colOff>
                    <xdr:row>48</xdr:row>
                    <xdr:rowOff>222250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5"/>
  <dimension ref="A1"/>
  <sheetViews>
    <sheetView showGridLines="0" showRowColHeaders="0" showZeros="0" showOutlineSymbols="0" topLeftCell="A7" zoomScale="120" zoomScaleNormal="120" workbookViewId="0">
      <selection activeCell="N14" sqref="N14"/>
    </sheetView>
  </sheetViews>
  <sheetFormatPr baseColWidth="10" defaultColWidth="11.453125" defaultRowHeight="12.5"/>
  <sheetData/>
  <sheetProtection sheet="1" selectLockedCells="1" selectUnlockedCells="1"/>
  <phoneticPr fontId="19" type="noConversion"/>
  <pageMargins left="0.75" right="0.75" top="1" bottom="1" header="0.5" footer="0.5"/>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4"/>
  <dimension ref="A1:M28"/>
  <sheetViews>
    <sheetView showGridLines="0" showRowColHeaders="0" showZeros="0" showOutlineSymbols="0" workbookViewId="0">
      <selection activeCell="A27" sqref="A27:A28"/>
    </sheetView>
  </sheetViews>
  <sheetFormatPr baseColWidth="10" defaultColWidth="11.453125" defaultRowHeight="15" customHeight="1"/>
  <sheetData>
    <row r="1" spans="1:13" ht="15" customHeight="1">
      <c r="A1" s="476" t="s">
        <v>309</v>
      </c>
      <c r="B1" s="477"/>
      <c r="C1" s="477"/>
      <c r="D1" s="6" t="s">
        <v>310</v>
      </c>
      <c r="E1" s="6" t="s">
        <v>66</v>
      </c>
      <c r="F1" s="6" t="s">
        <v>67</v>
      </c>
      <c r="G1" s="12" t="s">
        <v>296</v>
      </c>
      <c r="H1" s="13"/>
      <c r="I1" s="14" t="s">
        <v>30</v>
      </c>
      <c r="J1" s="15"/>
      <c r="K1" s="16" t="s">
        <v>311</v>
      </c>
    </row>
    <row r="2" spans="1:13" ht="15" customHeight="1">
      <c r="A2" s="478" t="s">
        <v>312</v>
      </c>
      <c r="B2" s="479"/>
      <c r="C2" s="480"/>
      <c r="D2" s="7" t="str">
        <f>IF(A!F41&lt;&gt;0,#REF!*A!F41,"")</f>
        <v/>
      </c>
      <c r="E2" s="7" t="str">
        <f>IF(A!G41&lt;&gt;0,#REF!*A!G41,"")</f>
        <v/>
      </c>
      <c r="F2" s="7" t="str">
        <f>IF(A!H41&lt;&gt;0,#REF!*A!H41,"")</f>
        <v/>
      </c>
      <c r="G2" s="24">
        <f t="shared" ref="G2:G11" si="0">SUM(D2:F2)</f>
        <v>0</v>
      </c>
      <c r="H2" s="15" t="str">
        <f>IF(B!J5="","",+B!J5)</f>
        <v/>
      </c>
      <c r="I2" s="15"/>
      <c r="J2" s="15"/>
      <c r="K2" s="16" t="s">
        <v>313</v>
      </c>
    </row>
    <row r="3" spans="1:13" ht="15" customHeight="1">
      <c r="A3" s="478" t="s">
        <v>314</v>
      </c>
      <c r="B3" s="479"/>
      <c r="C3" s="480"/>
      <c r="D3" s="7" t="str">
        <f>IF(A!F42&lt;&gt;0,#REF!*A!F42,"")</f>
        <v/>
      </c>
      <c r="E3" s="7" t="str">
        <f>IF(A!G42&lt;&gt;0,#REF!*A!G42,"")</f>
        <v/>
      </c>
      <c r="F3" s="7" t="str">
        <f>IF(A!H42&lt;&gt;0,#REF!*A!H42,"")</f>
        <v/>
      </c>
      <c r="G3" s="24">
        <f>SUM(D3:F3)</f>
        <v>0</v>
      </c>
      <c r="H3" s="15" t="str">
        <f>IF(B!J6="","",+B!J6)</f>
        <v/>
      </c>
      <c r="I3" s="15"/>
      <c r="J3" s="15"/>
      <c r="K3" s="16" t="s">
        <v>313</v>
      </c>
    </row>
    <row r="4" spans="1:13" ht="15" customHeight="1">
      <c r="A4" s="481" t="s">
        <v>315</v>
      </c>
      <c r="B4" s="471"/>
      <c r="C4" s="472"/>
      <c r="D4" s="7" t="str">
        <f>IF(A!F43&lt;&gt;0,#REF!*#REF!*A!F43,"")</f>
        <v/>
      </c>
      <c r="E4" s="7" t="str">
        <f>IF(A!G43&lt;&gt;0,#REF!*#REF!*A!G43,"")</f>
        <v/>
      </c>
      <c r="F4" s="7" t="str">
        <f>IF(A!H43&lt;&gt;0,#REF!*#REF!*A!H43,"")</f>
        <v/>
      </c>
      <c r="G4" s="24">
        <f t="shared" si="0"/>
        <v>0</v>
      </c>
      <c r="H4" s="15" t="str">
        <f>IF(B!J6="","",+B!J6)</f>
        <v/>
      </c>
      <c r="I4" s="15"/>
      <c r="J4" s="15"/>
      <c r="K4" s="16" t="s">
        <v>316</v>
      </c>
    </row>
    <row r="5" spans="1:13" ht="15" customHeight="1">
      <c r="A5" s="470" t="s">
        <v>317</v>
      </c>
      <c r="B5" s="471"/>
      <c r="C5" s="472"/>
      <c r="D5" s="7" t="str">
        <f>IF(A!F44&lt;&gt;0,#REF!*#REF!*A!F44,"")</f>
        <v/>
      </c>
      <c r="E5" s="7" t="str">
        <f>IF(A!G44&lt;&gt;0,#REF!*#REF!*A!G44,"")</f>
        <v/>
      </c>
      <c r="F5" s="7" t="str">
        <f>IF(A!H44&lt;&gt;0,#REF!*#REF!*A!H44,"")</f>
        <v/>
      </c>
      <c r="G5" s="24">
        <f>SUM(D5:F5)</f>
        <v>0</v>
      </c>
      <c r="H5" s="15" t="str">
        <f>IF(B!J5="","",+B!J5)</f>
        <v/>
      </c>
      <c r="I5" s="15"/>
      <c r="J5" s="15"/>
      <c r="K5" s="15"/>
    </row>
    <row r="6" spans="1:13" ht="15" customHeight="1">
      <c r="A6" s="473" t="s">
        <v>318</v>
      </c>
      <c r="B6" s="474"/>
      <c r="C6" s="475"/>
      <c r="D6" s="7" t="str">
        <f>IF(A!F45&lt;&gt;0,#REF!*#REF!*A!F45,"")</f>
        <v/>
      </c>
      <c r="E6" s="7" t="str">
        <f>IF(A!G45&lt;&gt;0,#REF!*#REF!*A!G45,"")</f>
        <v/>
      </c>
      <c r="F6" s="7" t="str">
        <f>IF(A!H45&lt;&gt;0,#REF!*#REF!*A!H45,"")</f>
        <v/>
      </c>
      <c r="G6" s="24">
        <f>SUM(D6:F6)</f>
        <v>0</v>
      </c>
      <c r="H6" s="15" t="str">
        <f>IF(B!J6="","",+B!J6)</f>
        <v/>
      </c>
      <c r="I6" s="15"/>
      <c r="J6" s="15"/>
      <c r="K6" s="15"/>
    </row>
    <row r="7" spans="1:13" ht="15" customHeight="1">
      <c r="A7" s="470" t="s">
        <v>319</v>
      </c>
      <c r="B7" s="471"/>
      <c r="C7" s="472"/>
      <c r="D7" s="7" t="str">
        <f>IF(A!F46&lt;&gt;0,A!F46*E!I7*#REF!,"")</f>
        <v/>
      </c>
      <c r="E7" s="7" t="str">
        <f>IF(A!G46&lt;&gt;0,A!G46*I7*#REF!,"")</f>
        <v/>
      </c>
      <c r="F7" s="7" t="str">
        <f>IF(A!H46&lt;&gt;0,I7*A!H46*#REF!,"")</f>
        <v/>
      </c>
      <c r="G7" s="24">
        <f t="shared" si="0"/>
        <v>0</v>
      </c>
      <c r="H7" s="15" t="str">
        <f>IF(B!J7="","",+B!J7)</f>
        <v/>
      </c>
      <c r="I7" s="25" t="e">
        <f>VLOOKUP(A!K46,#REF!,3,FALSE)</f>
        <v>#REF!</v>
      </c>
      <c r="J7" s="15"/>
      <c r="K7" s="16" t="s">
        <v>320</v>
      </c>
    </row>
    <row r="8" spans="1:13" ht="15" customHeight="1">
      <c r="A8" s="470" t="s">
        <v>319</v>
      </c>
      <c r="B8" s="471"/>
      <c r="C8" s="472"/>
      <c r="D8" s="7" t="str">
        <f>IF(A!F47&lt;&gt;0,A!F47*E!I8*#REF!,"")</f>
        <v/>
      </c>
      <c r="E8" s="7" t="str">
        <f>IF(A!G47&lt;&gt;0,A!G47*I8*#REF!,"")</f>
        <v/>
      </c>
      <c r="F8" s="7" t="str">
        <f>IF(A!H47&lt;&gt;0,I8*A!H47*#REF!,"")</f>
        <v/>
      </c>
      <c r="G8" s="24">
        <f t="shared" si="0"/>
        <v>0</v>
      </c>
      <c r="H8" s="15" t="str">
        <f>IF(B!J8="","",+B!J8)</f>
        <v/>
      </c>
      <c r="I8" s="25" t="e">
        <f>VLOOKUP(A!K47,#REF!,3,FALSE)</f>
        <v>#REF!</v>
      </c>
      <c r="J8" s="15"/>
      <c r="K8" s="15"/>
    </row>
    <row r="9" spans="1:13" ht="15" customHeight="1">
      <c r="A9" s="470" t="s">
        <v>317</v>
      </c>
      <c r="B9" s="471"/>
      <c r="C9" s="472"/>
      <c r="D9" s="7" t="str">
        <f>IF(A!F48&lt;&gt;0,A!F48*E!I9*#REF!,"")</f>
        <v/>
      </c>
      <c r="E9" s="7" t="str">
        <f>IF(A!G48&lt;&gt;0,A!G48*I9*#REF!,"")</f>
        <v/>
      </c>
      <c r="F9" s="7" t="str">
        <f>IF(A!H48&lt;&gt;0,I9*A!H48*#REF!,"")</f>
        <v/>
      </c>
      <c r="G9" s="24">
        <f t="shared" si="0"/>
        <v>0</v>
      </c>
      <c r="H9" s="15" t="str">
        <f>IF(B!J9="","",+B!J9)</f>
        <v/>
      </c>
      <c r="I9" s="25" t="e">
        <f>VLOOKUP(A!K48,#REF!,3,FALSE)</f>
        <v>#REF!</v>
      </c>
      <c r="J9" s="15"/>
      <c r="K9" s="15"/>
    </row>
    <row r="10" spans="1:13" ht="15" customHeight="1">
      <c r="A10" s="473" t="s">
        <v>318</v>
      </c>
      <c r="B10" s="474"/>
      <c r="C10" s="475"/>
      <c r="D10" s="7" t="str">
        <f>IF(A!F49&lt;&gt;0,A!F49*E!I10*#REF!,"")</f>
        <v/>
      </c>
      <c r="E10" s="7" t="str">
        <f>IF(A!G49&lt;&gt;0,A!G49*I10*#REF!,"")</f>
        <v/>
      </c>
      <c r="F10" s="7" t="str">
        <f>IF(A!H49&lt;&gt;0,I10*A!H49*#REF!,"")</f>
        <v/>
      </c>
      <c r="G10" s="24">
        <f t="shared" si="0"/>
        <v>0</v>
      </c>
      <c r="H10" s="15" t="str">
        <f>IF(B!J10="","",+B!J10)</f>
        <v/>
      </c>
      <c r="I10" s="25" t="e">
        <f>VLOOKUP(A!K49,#REF!,3,FALSE)</f>
        <v>#REF!</v>
      </c>
      <c r="J10" s="15"/>
      <c r="K10" s="15"/>
    </row>
    <row r="11" spans="1:13" ht="15" customHeight="1">
      <c r="A11" s="473" t="s">
        <v>321</v>
      </c>
      <c r="B11" s="474"/>
      <c r="C11" s="475"/>
      <c r="D11" s="137" t="e">
        <f>IF(A!#REF!&lt;&gt;0,A!#REF!*E!I11*#REF!,"")</f>
        <v>#REF!</v>
      </c>
      <c r="E11" s="7"/>
      <c r="G11" s="24" t="e">
        <f t="shared" si="0"/>
        <v>#REF!</v>
      </c>
      <c r="H11" s="15"/>
      <c r="I11" s="25" t="e">
        <f>VLOOKUP(A!#REF!,#REF!,3,FALSE)</f>
        <v>#REF!</v>
      </c>
      <c r="J11" s="15"/>
      <c r="K11" s="15"/>
    </row>
    <row r="12" spans="1:13" ht="15" customHeight="1">
      <c r="A12" s="485" t="s">
        <v>322</v>
      </c>
      <c r="B12" s="485"/>
      <c r="C12" s="485"/>
      <c r="D12" s="23">
        <v>1</v>
      </c>
      <c r="E12" s="13"/>
      <c r="F12" s="87" t="s">
        <v>323</v>
      </c>
      <c r="G12" s="88"/>
      <c r="H12" s="89"/>
      <c r="I12" s="90"/>
      <c r="J12" s="15"/>
      <c r="K12" s="15"/>
    </row>
    <row r="13" spans="1:13" ht="15" customHeight="1">
      <c r="A13" s="484" t="s">
        <v>324</v>
      </c>
      <c r="B13" s="484"/>
      <c r="C13" s="484"/>
      <c r="D13" s="23">
        <v>1</v>
      </c>
      <c r="E13" s="13"/>
      <c r="F13" s="23">
        <f ca="1">SUMIF(B!I5:J15,"X",B!J5:J15)</f>
        <v>0</v>
      </c>
      <c r="G13" s="18"/>
      <c r="H13" s="15"/>
      <c r="I13" s="15"/>
      <c r="J13" s="68" t="s">
        <v>325</v>
      </c>
      <c r="K13" s="68"/>
      <c r="L13" s="68"/>
      <c r="M13" s="68"/>
    </row>
    <row r="14" spans="1:13" ht="15" customHeight="1">
      <c r="A14" s="482" t="s">
        <v>326</v>
      </c>
      <c r="B14" s="483"/>
      <c r="C14" s="483"/>
      <c r="D14" s="23">
        <v>8</v>
      </c>
      <c r="E14" s="13"/>
      <c r="F14" s="17"/>
      <c r="G14" s="18"/>
      <c r="H14" s="15"/>
      <c r="I14" s="15"/>
      <c r="J14" s="68" t="s">
        <v>310</v>
      </c>
      <c r="K14" s="69">
        <v>29</v>
      </c>
      <c r="L14" s="68"/>
      <c r="M14" s="68"/>
    </row>
    <row r="15" spans="1:13" ht="15" customHeight="1">
      <c r="A15" s="482" t="s">
        <v>327</v>
      </c>
      <c r="B15" s="483"/>
      <c r="C15" s="483"/>
      <c r="D15" s="23">
        <v>1</v>
      </c>
      <c r="E15" s="13"/>
      <c r="F15" s="85" t="s">
        <v>328</v>
      </c>
      <c r="G15" s="18"/>
      <c r="H15" s="15"/>
      <c r="I15" s="15"/>
      <c r="J15" s="68" t="s">
        <v>66</v>
      </c>
      <c r="K15" s="69">
        <v>117</v>
      </c>
      <c r="L15" s="68"/>
      <c r="M15" s="68"/>
    </row>
    <row r="16" spans="1:13" ht="15" customHeight="1">
      <c r="A16" s="482" t="s">
        <v>329</v>
      </c>
      <c r="B16" s="483"/>
      <c r="C16" s="483"/>
      <c r="D16" s="23">
        <v>1</v>
      </c>
      <c r="E16" s="13"/>
      <c r="F16" s="86" t="s">
        <v>330</v>
      </c>
      <c r="G16" s="18"/>
      <c r="H16" s="15"/>
      <c r="I16" s="15"/>
      <c r="J16" s="68" t="s">
        <v>67</v>
      </c>
      <c r="K16" s="69">
        <v>147</v>
      </c>
      <c r="L16" s="68"/>
      <c r="M16" s="68"/>
    </row>
    <row r="17" spans="1:13" ht="15" customHeight="1">
      <c r="A17" s="482" t="s">
        <v>331</v>
      </c>
      <c r="B17" s="483"/>
      <c r="C17" s="483"/>
      <c r="D17" s="23">
        <v>1</v>
      </c>
      <c r="E17" s="13"/>
      <c r="F17" s="23" t="str">
        <f>IF(A!M9="Tromsø",1,"")</f>
        <v/>
      </c>
      <c r="G17" s="18"/>
      <c r="H17" s="15"/>
      <c r="I17" s="15"/>
      <c r="J17" s="68" t="s">
        <v>332</v>
      </c>
      <c r="K17" s="68"/>
      <c r="L17" s="68"/>
      <c r="M17" s="68"/>
    </row>
    <row r="18" spans="1:13" ht="15" customHeight="1">
      <c r="A18" s="482" t="s">
        <v>333</v>
      </c>
      <c r="B18" s="483"/>
      <c r="C18" s="483"/>
      <c r="D18" s="23">
        <v>1</v>
      </c>
      <c r="E18" s="13"/>
      <c r="F18" s="13"/>
      <c r="G18" s="19"/>
      <c r="H18" s="15"/>
      <c r="I18" s="13"/>
      <c r="J18" s="68" t="s">
        <v>310</v>
      </c>
      <c r="K18" s="69">
        <v>19</v>
      </c>
      <c r="L18" s="68"/>
      <c r="M18" s="68"/>
    </row>
    <row r="19" spans="1:13" ht="15" customHeight="1">
      <c r="A19" s="482" t="s">
        <v>333</v>
      </c>
      <c r="B19" s="483"/>
      <c r="C19" s="483"/>
      <c r="D19" s="23">
        <v>1</v>
      </c>
      <c r="J19" s="68" t="s">
        <v>66</v>
      </c>
      <c r="K19" s="69">
        <v>76</v>
      </c>
      <c r="L19" s="68"/>
      <c r="M19" s="68"/>
    </row>
    <row r="20" spans="1:13" ht="15" customHeight="1">
      <c r="J20" s="68" t="s">
        <v>67</v>
      </c>
      <c r="K20" s="69">
        <v>95</v>
      </c>
      <c r="L20" s="68"/>
      <c r="M20" s="68"/>
    </row>
    <row r="22" spans="1:13" ht="15" customHeight="1">
      <c r="A22" s="145" t="s">
        <v>334</v>
      </c>
    </row>
    <row r="23" spans="1:13" ht="15" customHeight="1">
      <c r="A23" s="145" t="s">
        <v>335</v>
      </c>
    </row>
    <row r="24" spans="1:13" ht="15" customHeight="1">
      <c r="A24" s="145" t="s">
        <v>336</v>
      </c>
      <c r="G24" s="67">
        <f>ROUNDDOWN(G9,0)</f>
        <v>0</v>
      </c>
    </row>
    <row r="25" spans="1:13" ht="15" customHeight="1">
      <c r="A25" s="145" t="s">
        <v>337</v>
      </c>
    </row>
    <row r="27" spans="1:13" ht="15" customHeight="1">
      <c r="A27" s="124" t="s">
        <v>338</v>
      </c>
    </row>
    <row r="28" spans="1:13" ht="15" customHeight="1">
      <c r="A28" s="124" t="s">
        <v>339</v>
      </c>
    </row>
  </sheetData>
  <sheetProtection sheet="1" selectLockedCells="1" selectUnlockedCells="1"/>
  <mergeCells count="19">
    <mergeCell ref="A19:C19"/>
    <mergeCell ref="A13:C13"/>
    <mergeCell ref="A17:C17"/>
    <mergeCell ref="A12:C12"/>
    <mergeCell ref="A14:C14"/>
    <mergeCell ref="A16:C16"/>
    <mergeCell ref="A18:C18"/>
    <mergeCell ref="A15:C15"/>
    <mergeCell ref="A8:C8"/>
    <mergeCell ref="A9:C9"/>
    <mergeCell ref="A10:C10"/>
    <mergeCell ref="A11:C11"/>
    <mergeCell ref="A1:C1"/>
    <mergeCell ref="A2:C2"/>
    <mergeCell ref="A4:C4"/>
    <mergeCell ref="A7:C7"/>
    <mergeCell ref="A5:C5"/>
    <mergeCell ref="A3:C3"/>
    <mergeCell ref="A6:C6"/>
  </mergeCells>
  <phoneticPr fontId="19" type="noConversion"/>
  <pageMargins left="0.75" right="0.75" top="1" bottom="1" header="0.5" footer="0.5"/>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33DBDF8DCE3DE4B9EF651B1A1C561E6" ma:contentTypeVersion="11" ma:contentTypeDescription="Create a new document." ma:contentTypeScope="" ma:versionID="1d034faa8fa656fea19a60cfb1932e29">
  <xsd:schema xmlns:xsd="http://www.w3.org/2001/XMLSchema" xmlns:xs="http://www.w3.org/2001/XMLSchema" xmlns:p="http://schemas.microsoft.com/office/2006/metadata/properties" xmlns:ns3="9498b053-903d-4ac1-85cd-7114d2591cc0" xmlns:ns4="cb92ecf7-f0bc-458d-97b4-9ceaa5a7f8a5" targetNamespace="http://schemas.microsoft.com/office/2006/metadata/properties" ma:root="true" ma:fieldsID="bc29f6a95c50f737d05b032469a6ba1c" ns3:_="" ns4:_="">
    <xsd:import namespace="9498b053-903d-4ac1-85cd-7114d2591cc0"/>
    <xsd:import namespace="cb92ecf7-f0bc-458d-97b4-9ceaa5a7f8a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98b053-903d-4ac1-85cd-7114d2591c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b92ecf7-f0bc-458d-97b4-9ceaa5a7f8a5"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 
</file>

<file path=customXml/itemProps1.xml><?xml version="1.0" encoding="utf-8"?>
<ds:datastoreItem xmlns:ds="http://schemas.openxmlformats.org/officeDocument/2006/customXml" ds:itemID="{B9342BE0-FACE-4875-A79B-F72D0C8EF4A7}">
  <ds:schemaRefs>
    <ds:schemaRef ds:uri="http://schemas.microsoft.com/sharepoint/v3/contenttype/forms"/>
  </ds:schemaRefs>
</ds:datastoreItem>
</file>

<file path=customXml/itemProps2.xml><?xml version="1.0" encoding="utf-8"?>
<ds:datastoreItem xmlns:ds="http://schemas.openxmlformats.org/officeDocument/2006/customXml" ds:itemID="{3A7DACBE-11C1-4126-9A15-ACB7F89569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98b053-903d-4ac1-85cd-7114d2591cc0"/>
    <ds:schemaRef ds:uri="cb92ecf7-f0bc-458d-97b4-9ceaa5a7f8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95490D-EECB-4FAF-AC57-24ECF1E9691F}">
  <ds:schemaRefs>
    <ds:schemaRef ds:uri="http://purl.org/dc/elements/1.1/"/>
    <ds:schemaRef ds:uri="cb92ecf7-f0bc-458d-97b4-9ceaa5a7f8a5"/>
    <ds:schemaRef ds:uri="9498b053-903d-4ac1-85cd-7114d2591cc0"/>
    <ds:schemaRef ds:uri="http://purl.org/dc/terms/"/>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22CE7A7D-CC96-4573-AB79-91E7BD79524F}">
  <ds:schemaRefs>
    <ds:schemaRef ds:uri="http://schemas.microsoft.com/DataMashup"/>
  </ds:schemaRefs>
</ds:datastoreItem>
</file>

<file path=docMetadata/LabelInfo.xml><?xml version="1.0" encoding="utf-8"?>
<clbl:labelList xmlns:clbl="http://schemas.microsoft.com/office/2020/mipLabelMetadata">
  <clbl:label id="{1a91f966-247e-497b-bee6-09072f7ea02a}" enabled="0" method="" siteId="{1a91f966-247e-497b-bee6-09072f7ea02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4</vt:i4>
      </vt:variant>
      <vt:variant>
        <vt:lpstr>Navngitte områder</vt:lpstr>
      </vt:variant>
      <vt:variant>
        <vt:i4>11</vt:i4>
      </vt:variant>
    </vt:vector>
  </HeadingPairs>
  <TitlesOfParts>
    <vt:vector size="15" baseType="lpstr">
      <vt:lpstr>A</vt:lpstr>
      <vt:lpstr>B</vt:lpstr>
      <vt:lpstr>C</vt:lpstr>
      <vt:lpstr>E</vt:lpstr>
      <vt:lpstr>BlankA1</vt:lpstr>
      <vt:lpstr>BlankA2</vt:lpstr>
      <vt:lpstr>BlankA3</vt:lpstr>
      <vt:lpstr>BlankA4</vt:lpstr>
      <vt:lpstr>BlankB1</vt:lpstr>
      <vt:lpstr>BlankB2</vt:lpstr>
      <vt:lpstr>BlankB3</vt:lpstr>
      <vt:lpstr>Frokost</vt:lpstr>
      <vt:lpstr>nettoføringsordning</vt:lpstr>
      <vt:lpstr>A!Utskriftsområde</vt:lpstr>
      <vt:lpstr>B!Utskriftsområde</vt:lpstr>
    </vt:vector>
  </TitlesOfParts>
  <Manager/>
  <Company>Compaq</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 Jahre</dc:creator>
  <cp:keywords/>
  <dc:description/>
  <cp:lastModifiedBy>Julie Aaen</cp:lastModifiedBy>
  <cp:revision/>
  <dcterms:created xsi:type="dcterms:W3CDTF">2002-02-11T10:23:22Z</dcterms:created>
  <dcterms:modified xsi:type="dcterms:W3CDTF">2025-06-19T10:04:16Z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0x010100633DBDF8DCE3DE4B9EF651B1A1C561E6</vt:lpwstr>
  </property>
</Properties>
</file>